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onego\YandexDisk\_НОК\_ОБРАЗОВАНИЕ\Бугурусланский район\2023\drive-download-20230426T052658Z-001\"/>
    </mc:Choice>
  </mc:AlternateContent>
  <xr:revisionPtr revIDLastSave="0" documentId="13_ncr:1_{1D33580B-5335-42C8-AD27-99716653863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Данные для ввода на bus.gov.ru" sheetId="17" r:id="rId1"/>
    <sheet name="Критерий 1" sheetId="18" r:id="rId2"/>
    <sheet name="Критерий 2" sheetId="19" r:id="rId3"/>
    <sheet name="Критерий 3" sheetId="20" r:id="rId4"/>
    <sheet name="Критерий 4" sheetId="21" r:id="rId5"/>
    <sheet name="Критерий 5" sheetId="22" r:id="rId6"/>
    <sheet name="Средневзвешенная сумма" sheetId="23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" i="23" l="1"/>
  <c r="E2" i="23"/>
  <c r="D2" i="23"/>
  <c r="C2" i="23"/>
  <c r="B2" i="23"/>
  <c r="G2" i="23" l="1"/>
  <c r="B14" i="19" l="1"/>
  <c r="B12" i="19"/>
  <c r="B13" i="19"/>
  <c r="B12" i="18" l="1"/>
  <c r="B13" i="18"/>
  <c r="B14" i="18"/>
  <c r="C12" i="18"/>
  <c r="D13" i="22"/>
  <c r="C14" i="19"/>
  <c r="D14" i="19" s="1"/>
  <c r="C14" i="23" s="1"/>
  <c r="C12" i="19"/>
  <c r="D12" i="19" s="1"/>
  <c r="C12" i="23" s="1"/>
  <c r="D13" i="18"/>
  <c r="D14" i="22"/>
  <c r="D12" i="22"/>
  <c r="C13" i="19"/>
  <c r="D13" i="19" s="1"/>
  <c r="C13" i="23" s="1"/>
  <c r="C14" i="20"/>
  <c r="B13" i="20"/>
  <c r="C13" i="20"/>
  <c r="B14" i="20"/>
  <c r="B12" i="20"/>
  <c r="D14" i="18"/>
  <c r="D12" i="18"/>
  <c r="C14" i="22"/>
  <c r="C12" i="22"/>
  <c r="B13" i="22"/>
  <c r="D14" i="21"/>
  <c r="D12" i="21"/>
  <c r="C13" i="21"/>
  <c r="B14" i="21"/>
  <c r="B12" i="21"/>
  <c r="D13" i="20"/>
  <c r="C14" i="18"/>
  <c r="C13" i="22"/>
  <c r="B14" i="22"/>
  <c r="B12" i="22"/>
  <c r="D13" i="21"/>
  <c r="C14" i="21"/>
  <c r="C12" i="21"/>
  <c r="B13" i="21"/>
  <c r="D14" i="20"/>
  <c r="D12" i="20"/>
  <c r="C13" i="18"/>
  <c r="A12" i="21"/>
  <c r="A12" i="19"/>
  <c r="A12" i="22"/>
  <c r="A12" i="20"/>
  <c r="A12" i="18"/>
  <c r="A12" i="23" s="1"/>
  <c r="C12" i="20"/>
  <c r="A13" i="22"/>
  <c r="A13" i="20"/>
  <c r="A13" i="21"/>
  <c r="A13" i="18"/>
  <c r="A13" i="23" s="1"/>
  <c r="A13" i="19"/>
  <c r="A14" i="21"/>
  <c r="A14" i="19"/>
  <c r="A14" i="22"/>
  <c r="A14" i="20"/>
  <c r="A14" i="18"/>
  <c r="A14" i="23" s="1"/>
  <c r="B11" i="19" l="1"/>
  <c r="B3" i="19"/>
  <c r="B15" i="19"/>
  <c r="B4" i="19"/>
  <c r="B7" i="20"/>
  <c r="B5" i="19"/>
  <c r="B8" i="19"/>
  <c r="E12" i="18"/>
  <c r="B12" i="23" s="1"/>
  <c r="B9" i="19"/>
  <c r="B6" i="19"/>
  <c r="B10" i="19"/>
  <c r="B7" i="19"/>
  <c r="E13" i="18"/>
  <c r="B13" i="23" s="1"/>
  <c r="E12" i="22"/>
  <c r="F12" i="23" s="1"/>
  <c r="E14" i="22"/>
  <c r="F14" i="23" s="1"/>
  <c r="E14" i="18"/>
  <c r="B14" i="23" s="1"/>
  <c r="E14" i="21"/>
  <c r="E14" i="23" s="1"/>
  <c r="E13" i="22"/>
  <c r="F13" i="23" s="1"/>
  <c r="A10" i="21"/>
  <c r="A10" i="19"/>
  <c r="A10" i="20"/>
  <c r="A10" i="22"/>
  <c r="A10" i="18"/>
  <c r="A10" i="23" s="1"/>
  <c r="E12" i="20"/>
  <c r="D12" i="23" s="1"/>
  <c r="E14" i="20"/>
  <c r="D14" i="23" s="1"/>
  <c r="E13" i="20"/>
  <c r="D13" i="23" s="1"/>
  <c r="E12" i="21"/>
  <c r="E12" i="23" s="1"/>
  <c r="E13" i="21"/>
  <c r="E13" i="23" s="1"/>
  <c r="B4" i="18" l="1"/>
  <c r="B6" i="18"/>
  <c r="B9" i="18"/>
  <c r="B15" i="18"/>
  <c r="B7" i="18"/>
  <c r="B5" i="18"/>
  <c r="B10" i="18"/>
  <c r="B8" i="18"/>
  <c r="C9" i="18"/>
  <c r="B11" i="20"/>
  <c r="G12" i="23"/>
  <c r="D8" i="22"/>
  <c r="C6" i="19"/>
  <c r="D6" i="19" s="1"/>
  <c r="C6" i="23" s="1"/>
  <c r="C10" i="19"/>
  <c r="D10" i="19" s="1"/>
  <c r="C10" i="23" s="1"/>
  <c r="C15" i="19"/>
  <c r="D15" i="19" s="1"/>
  <c r="C15" i="23" s="1"/>
  <c r="D4" i="22"/>
  <c r="B4" i="22"/>
  <c r="D4" i="20"/>
  <c r="D4" i="21"/>
  <c r="D6" i="21"/>
  <c r="B8" i="22"/>
  <c r="D8" i="20"/>
  <c r="D8" i="21"/>
  <c r="D10" i="21"/>
  <c r="D15" i="21"/>
  <c r="D3" i="21"/>
  <c r="D5" i="21"/>
  <c r="B7" i="22"/>
  <c r="D7" i="20"/>
  <c r="B9" i="22"/>
  <c r="D9" i="20"/>
  <c r="D11" i="21"/>
  <c r="G13" i="23"/>
  <c r="C6" i="21"/>
  <c r="C10" i="21"/>
  <c r="C15" i="21"/>
  <c r="B3" i="22"/>
  <c r="D3" i="20"/>
  <c r="B5" i="22"/>
  <c r="D5" i="20"/>
  <c r="D7" i="21"/>
  <c r="D9" i="21"/>
  <c r="B11" i="22"/>
  <c r="D11" i="20"/>
  <c r="C4" i="19"/>
  <c r="D4" i="19" s="1"/>
  <c r="C4" i="23" s="1"/>
  <c r="C8" i="19"/>
  <c r="D8" i="19" s="1"/>
  <c r="C8" i="23" s="1"/>
  <c r="C3" i="19"/>
  <c r="D3" i="19" s="1"/>
  <c r="C3" i="23" s="1"/>
  <c r="D3" i="22"/>
  <c r="G14" i="23"/>
  <c r="C5" i="19"/>
  <c r="D5" i="19" s="1"/>
  <c r="C5" i="23" s="1"/>
  <c r="D5" i="22"/>
  <c r="C7" i="19"/>
  <c r="D7" i="19" s="1"/>
  <c r="C7" i="23" s="1"/>
  <c r="D7" i="22"/>
  <c r="C9" i="19"/>
  <c r="D9" i="19" s="1"/>
  <c r="C9" i="23" s="1"/>
  <c r="D9" i="22"/>
  <c r="C11" i="19"/>
  <c r="D11" i="19" s="1"/>
  <c r="C11" i="23" s="1"/>
  <c r="D11" i="22"/>
  <c r="C11" i="18"/>
  <c r="B4" i="20"/>
  <c r="D4" i="18"/>
  <c r="B8" i="20"/>
  <c r="D8" i="18"/>
  <c r="C4" i="20"/>
  <c r="D6" i="22"/>
  <c r="B6" i="20"/>
  <c r="D6" i="18"/>
  <c r="C6" i="20"/>
  <c r="C8" i="20"/>
  <c r="D10" i="22"/>
  <c r="B10" i="20"/>
  <c r="D10" i="18"/>
  <c r="C10" i="20"/>
  <c r="C15" i="20"/>
  <c r="D15" i="22"/>
  <c r="B15" i="20"/>
  <c r="D15" i="18"/>
  <c r="C3" i="20"/>
  <c r="C5" i="20"/>
  <c r="C7" i="20"/>
  <c r="C9" i="20"/>
  <c r="C11" i="20"/>
  <c r="C4" i="21"/>
  <c r="C4" i="22"/>
  <c r="B4" i="21"/>
  <c r="C4" i="18"/>
  <c r="B6" i="22"/>
  <c r="D6" i="20"/>
  <c r="C6" i="22"/>
  <c r="B6" i="21"/>
  <c r="C8" i="21"/>
  <c r="C8" i="22"/>
  <c r="B8" i="21"/>
  <c r="C8" i="18"/>
  <c r="B10" i="22"/>
  <c r="D10" i="20"/>
  <c r="C10" i="22"/>
  <c r="B10" i="21"/>
  <c r="C15" i="22"/>
  <c r="B15" i="21"/>
  <c r="C15" i="18"/>
  <c r="B15" i="22"/>
  <c r="D15" i="20"/>
  <c r="C3" i="22"/>
  <c r="B3" i="21"/>
  <c r="C3" i="21"/>
  <c r="C5" i="22"/>
  <c r="B5" i="21"/>
  <c r="C5" i="18"/>
  <c r="C5" i="21"/>
  <c r="C7" i="22"/>
  <c r="B7" i="21"/>
  <c r="C7" i="21"/>
  <c r="C9" i="22"/>
  <c r="B9" i="21"/>
  <c r="C9" i="21"/>
  <c r="C11" i="22"/>
  <c r="B11" i="21"/>
  <c r="C11" i="21"/>
  <c r="A4" i="21"/>
  <c r="A4" i="19"/>
  <c r="A4" i="22"/>
  <c r="A4" i="20"/>
  <c r="A4" i="18"/>
  <c r="A4" i="23" s="1"/>
  <c r="A9" i="22"/>
  <c r="A9" i="20"/>
  <c r="A9" i="21"/>
  <c r="A9" i="18"/>
  <c r="A9" i="23" s="1"/>
  <c r="A9" i="19"/>
  <c r="A15" i="22"/>
  <c r="A15" i="20"/>
  <c r="A15" i="19"/>
  <c r="A15" i="18"/>
  <c r="A15" i="23" s="1"/>
  <c r="A15" i="21"/>
  <c r="A11" i="22"/>
  <c r="A11" i="20"/>
  <c r="A11" i="19"/>
  <c r="A11" i="18"/>
  <c r="A11" i="23" s="1"/>
  <c r="A11" i="21"/>
  <c r="C6" i="18"/>
  <c r="C10" i="18"/>
  <c r="C3" i="18"/>
  <c r="C7" i="18"/>
  <c r="B3" i="20"/>
  <c r="D3" i="18"/>
  <c r="B5" i="20"/>
  <c r="D5" i="18"/>
  <c r="D7" i="18"/>
  <c r="B9" i="20"/>
  <c r="D9" i="18"/>
  <c r="D11" i="18"/>
  <c r="B3" i="18"/>
  <c r="A8" i="21"/>
  <c r="A8" i="19"/>
  <c r="A8" i="22"/>
  <c r="A8" i="20"/>
  <c r="A8" i="18"/>
  <c r="A8" i="23" s="1"/>
  <c r="A5" i="22"/>
  <c r="A5" i="20"/>
  <c r="A5" i="21"/>
  <c r="A5" i="18"/>
  <c r="A5" i="23" s="1"/>
  <c r="A5" i="19"/>
  <c r="A6" i="21"/>
  <c r="A6" i="19"/>
  <c r="A6" i="22"/>
  <c r="A6" i="20"/>
  <c r="A6" i="18"/>
  <c r="A6" i="23" s="1"/>
  <c r="A3" i="22"/>
  <c r="A3" i="21"/>
  <c r="A3" i="20"/>
  <c r="A3" i="19"/>
  <c r="A3" i="18"/>
  <c r="A3" i="23" s="1"/>
  <c r="A7" i="22"/>
  <c r="A7" i="20"/>
  <c r="A7" i="19"/>
  <c r="A7" i="18"/>
  <c r="A7" i="23" s="1"/>
  <c r="A7" i="21"/>
  <c r="B11" i="18" l="1"/>
  <c r="E11" i="18"/>
  <c r="B11" i="23" s="1"/>
  <c r="E9" i="18"/>
  <c r="B9" i="23" s="1"/>
  <c r="E8" i="21"/>
  <c r="E8" i="23" s="1"/>
  <c r="E4" i="21"/>
  <c r="E4" i="23" s="1"/>
  <c r="E15" i="22"/>
  <c r="F15" i="23" s="1"/>
  <c r="E10" i="21"/>
  <c r="E10" i="23" s="1"/>
  <c r="E3" i="18"/>
  <c r="B3" i="23" s="1"/>
  <c r="E15" i="21"/>
  <c r="E15" i="23" s="1"/>
  <c r="E8" i="22"/>
  <c r="F8" i="23" s="1"/>
  <c r="E6" i="21"/>
  <c r="E6" i="23" s="1"/>
  <c r="E4" i="22"/>
  <c r="F4" i="23" s="1"/>
  <c r="E11" i="20"/>
  <c r="D11" i="23" s="1"/>
  <c r="E7" i="20"/>
  <c r="D7" i="23" s="1"/>
  <c r="E11" i="22"/>
  <c r="F11" i="23" s="1"/>
  <c r="E7" i="22"/>
  <c r="F7" i="23" s="1"/>
  <c r="E3" i="22"/>
  <c r="F3" i="23" s="1"/>
  <c r="E15" i="18"/>
  <c r="B15" i="23" s="1"/>
  <c r="E10" i="18"/>
  <c r="B10" i="23" s="1"/>
  <c r="E6" i="18"/>
  <c r="B6" i="23" s="1"/>
  <c r="E9" i="22"/>
  <c r="F9" i="23" s="1"/>
  <c r="E5" i="22"/>
  <c r="F5" i="23" s="1"/>
  <c r="E10" i="20"/>
  <c r="D10" i="23" s="1"/>
  <c r="E6" i="20"/>
  <c r="D6" i="23" s="1"/>
  <c r="E5" i="18"/>
  <c r="B5" i="23" s="1"/>
  <c r="E9" i="21"/>
  <c r="E9" i="23" s="1"/>
  <c r="E5" i="21"/>
  <c r="E5" i="23" s="1"/>
  <c r="E4" i="18"/>
  <c r="B4" i="23" s="1"/>
  <c r="E8" i="20"/>
  <c r="D8" i="23" s="1"/>
  <c r="E7" i="18"/>
  <c r="B7" i="23" s="1"/>
  <c r="E8" i="18"/>
  <c r="B8" i="23" s="1"/>
  <c r="E11" i="21"/>
  <c r="E11" i="23" s="1"/>
  <c r="E7" i="21"/>
  <c r="E7" i="23" s="1"/>
  <c r="E3" i="21"/>
  <c r="E3" i="23" s="1"/>
  <c r="E10" i="22"/>
  <c r="F10" i="23" s="1"/>
  <c r="E6" i="22"/>
  <c r="F6" i="23" s="1"/>
  <c r="E9" i="20"/>
  <c r="D9" i="23" s="1"/>
  <c r="E5" i="20"/>
  <c r="D5" i="23" s="1"/>
  <c r="E3" i="20"/>
  <c r="D3" i="23" s="1"/>
  <c r="E15" i="20"/>
  <c r="D15" i="23" s="1"/>
  <c r="E4" i="20"/>
  <c r="D4" i="23" s="1"/>
  <c r="G9" i="23" l="1"/>
  <c r="G8" i="23"/>
  <c r="G15" i="23"/>
  <c r="G5" i="23"/>
  <c r="G6" i="23"/>
  <c r="G10" i="23"/>
  <c r="G7" i="23"/>
  <c r="G4" i="23"/>
  <c r="G11" i="23"/>
  <c r="G3" i="23"/>
</calcChain>
</file>

<file path=xl/sharedStrings.xml><?xml version="1.0" encoding="utf-8"?>
<sst xmlns="http://schemas.openxmlformats.org/spreadsheetml/2006/main" count="679" uniqueCount="126">
  <si>
    <t xml:space="preserve">1.1.1. Объем информации, размещенной на информационных стендах в помещении организации, по отношению к количеству материалов, размещение которых установлено нормативно-правовыми актами </t>
  </si>
  <si>
    <t>Выполнение индикатора</t>
  </si>
  <si>
    <t>1.2.1. Наличие и функционирование на официальном сайте организации информации о дистанционных способах взаимодействия с получателями услуг</t>
  </si>
  <si>
    <t>1.1.2. Объем информации, размещенной на официальном сайте организации, по отношению к количеству материалов, размещение которых установлено нормативно-правовыми актами</t>
  </si>
  <si>
    <t>2.1.1. Наличие комфортных условий для предоставления услуг</t>
  </si>
  <si>
    <t>1.3.1. Число получателей услуг, удовлетворённых качеством, полнотой и доступностью информации о деятельности организации, размещённой на информационных стендах в помещении организации по отношению к числу опрошенных получателей услуг, ответивших на соответствующий вопрос анкеты (учитываются ответы только тех респондентов, которые обращались к информации на стенде)</t>
  </si>
  <si>
    <t>3.1.1. Наличие в помещениях организации социальной сферы и на прилегающей к ней территории условий доступности для инвалидов</t>
  </si>
  <si>
    <t>1.3.2. Число получателей услуг, удовлетворённых качеством, полнотой и доступностью информации о деятельности организации, размещённой на официальном сайте организации по отношению к числу опрошенных получателей услуг, ответивших на соответствующий вопрос анкеты (учитываются ответы только тех респондентов, которые обращались к информации на сайте)</t>
  </si>
  <si>
    <t>3.2.1. Наличие в организации социальной сферы условий доступности, позволяющих инвалидам получать услуги наравне с другими</t>
  </si>
  <si>
    <t xml:space="preserve">2.3.1. Число получателей услуг, удовлетворенных комфортностью предоставления услуг организацией, по отношению к числу опрошенных получателей услуг, ответивших на данный вопрос </t>
  </si>
  <si>
    <t>3.3.1. Число получателей услуг-инвалидов, удовлетворенных доступностью услуг для инвалидов, по отношению к числу опрошенных получателей услуг-инвалидов, ответивших на соответствующий вопрос анкеты (учитываются только инвалиды и их представители)</t>
  </si>
  <si>
    <t>4.1.1. Число получателей услуг, удовлетворенных доброжелательностью, вежливостью работников организации, обеспечивающих первичный контакт и информирование получателя услуги, по отношению к числу опрошенных получателей услуг, ответивших на данный вопрос</t>
  </si>
  <si>
    <t>4.2.1. Число получателей услуг, удовлетворенных доброжелательностью, вежливостью работников организации, обеспечивающих непосредственное оказание услуги, по отношению к числу опрошенных получателей услуг, ответивших на данный вопрос</t>
  </si>
  <si>
    <t>4.3.1. Число получателей услуг, удовлетворенных доброжелательностью, вежливостью работников организации при использовании дистанционных форм взаимодействия, по отношению к числу опрошенных получателей услуг, ответивших на данный вопрос.</t>
  </si>
  <si>
    <t>5.1.1. Число получателей услуг, которые готовы рекомендовать организацию родственникам и знакомым (могли бы её рекомендовать, если бы была возможность выбора организации), по отношению к числу опрошенных получателей услуг, ответивших на данный вопрос.</t>
  </si>
  <si>
    <t>5.2.1. Число получателей услуг, удовлетворенных организационными условиями предоставления услуг, по отношению к числу опрошенных получателей услуг, ответивших на данный вопрос.</t>
  </si>
  <si>
    <t>5.3.1. Число получателей услуг, удовлетворенных в целом условиями оказания услуг в организации, по отношению к числу опрошенных получателей услуг, ответивших на данный вопрос.</t>
  </si>
  <si>
    <t>1.3. Доля получателей услуг, удовлетворенных открытостью, полнотой и доступностью информации о деятельности организации, размещенной на информационных стендах, на сайте в информационно-телекоммуникационной сети «Интернет».</t>
  </si>
  <si>
    <t>3.3. Доля получателей услуг, удовлетворенных доступностью услуг для инвалидов.</t>
  </si>
  <si>
    <t>5.1. Доля получателей услуг, которые готовы рекомендовать организацию родственникам и знакомым.</t>
  </si>
  <si>
    <t>Организация</t>
  </si>
  <si>
    <t xml:space="preserve">Название </t>
  </si>
  <si>
    <t>Численность получателей услуг</t>
  </si>
  <si>
    <t>Численность опрошенных</t>
  </si>
  <si>
    <t>Доля опрошенных</t>
  </si>
  <si>
    <t>1.1. Соответствие информации о деятельности организации, размещенной на общедоступных информационных ресурсах, перечню информации и требованиям к ней, установленным нормативными правовыми актами.</t>
  </si>
  <si>
    <t>1.2. Обеспечение на официальном сайте организации наличия и функционирования дистанционных способов обратной связи и взаимодействия с получателями услуг.</t>
  </si>
  <si>
    <t>Итого по критерию</t>
  </si>
  <si>
    <t>Максимум</t>
  </si>
  <si>
    <t>2.1. Обеспечение в организации комфортных условий для предоставления услуг.</t>
  </si>
  <si>
    <t>2.3. Доля получателей услуг, удовлетворенных комфортностью условий предоставления услуг.</t>
  </si>
  <si>
    <t>3.1. Оборудование территории, прилегающей к организации, и ее помещений с учетом доступности для инвалидов.</t>
  </si>
  <si>
    <t>3.2. Обеспечение в организации условий доступности, позволяющих инвалидам получать услуги наравне с другими.</t>
  </si>
  <si>
    <t>4.1. Доля получателей услуг, удовлетворенных доброжелательностью, вежливостью работников организации, обеспечивающих первичный контакт и информирование получателя услуги при непосредственном обращении в организацию.</t>
  </si>
  <si>
    <t>4.2. Доля получателей услуг, удовлетворенных доброжелательностью, вежливостью работников организации, обеспечивающих непосредственное оказание услуги при обращении в организацию.</t>
  </si>
  <si>
    <t>4.3. Доля получателей услуг, удовлетворенных доброжелательностью, вежливостью работников организации при использовании дистанционных форм взаимодействия (по телефону, по электронной почте, с помощью электронных сервисов.</t>
  </si>
  <si>
    <t>5.2. Доля получателей услуг, удовлетворенных графиком работы организации.</t>
  </si>
  <si>
    <t>5.3. Доля получателей услуг, удовлетворенных в целом условиями оказания услуг в организации.</t>
  </si>
  <si>
    <t>Критерии</t>
  </si>
  <si>
    <t>1. Критерий "Открытость и доступность информации об организации"</t>
  </si>
  <si>
    <t>2. Критерий "Комфортность условий предоставления услуг"</t>
  </si>
  <si>
    <t>3. Критерий "Доступность услуг для инвалидов"</t>
  </si>
  <si>
    <t>4. Критерий "Доброжелательность, вежливость работников организации"</t>
  </si>
  <si>
    <t>5. Критерий "Удовлетворенность условиями оказания услуг"</t>
  </si>
  <si>
    <t>Средневзвешенная сумма по всем критериям</t>
  </si>
  <si>
    <t>Завьяловский детский сад "Родничок</t>
  </si>
  <si>
    <t>Кокошеевская основная общеобразовательная школа</t>
  </si>
  <si>
    <t>Красноярская основная общеобразовательная школа</t>
  </si>
  <si>
    <t>Михайловский детский сад "Буратино"</t>
  </si>
  <si>
    <t>Мордбугурусланская основная общеобразовательная школа</t>
  </si>
  <si>
    <t>Нойкинская средняя общеобразовательная школа</t>
  </si>
  <si>
    <t>Нуштайкинская основная общеобразовательная школа</t>
  </si>
  <si>
    <t>Пилюгинская средняя общеобразовательная школа</t>
  </si>
  <si>
    <t>Пилюгинский детский сад "Колобок"</t>
  </si>
  <si>
    <t>Полибинская средняя общеобразовательная школа</t>
  </si>
  <si>
    <t>Пониклинская средняя общеобразовательная школа</t>
  </si>
  <si>
    <t>Русскобоклинская основная общеобразовательная школа им. Героя Советского Союза Хайрутдинова Акрама Мингазовича</t>
  </si>
  <si>
    <t>Советская средняя общеобразовательная школа</t>
  </si>
  <si>
    <t>13</t>
  </si>
  <si>
    <t>В наличии и функционируют более трёх дистанционных способов взаимодействия</t>
  </si>
  <si>
    <t/>
  </si>
  <si>
    <t>100</t>
  </si>
  <si>
    <t>12</t>
  </si>
  <si>
    <t>80</t>
  </si>
  <si>
    <t>Отсутствуют условия доступности для инвалидов</t>
  </si>
  <si>
    <t>0</t>
  </si>
  <si>
    <t>Количество условий доступности, позволяющих инвалидам получать услуги наравне с другими (от одного до четырех)</t>
  </si>
  <si>
    <t>20</t>
  </si>
  <si>
    <t>16</t>
  </si>
  <si>
    <t>Количество функционирующих способов взаимодействия (от одного до трех включительно)</t>
  </si>
  <si>
    <t>90</t>
  </si>
  <si>
    <t>15</t>
  </si>
  <si>
    <t>40</t>
  </si>
  <si>
    <t>14</t>
  </si>
  <si>
    <t>17</t>
  </si>
  <si>
    <t>Отсутствуют или не функционируют дистанционное способы взаимодействия</t>
  </si>
  <si>
    <t>60</t>
  </si>
  <si>
    <t>75</t>
  </si>
  <si>
    <t>49</t>
  </si>
  <si>
    <t>51</t>
  </si>
  <si>
    <t>38</t>
  </si>
  <si>
    <t>Наличие пяти и более комфортных условий для предоставления услуг</t>
  </si>
  <si>
    <t>67</t>
  </si>
  <si>
    <t>Количество условий доступности организации для инвалидов (от одного до четырех)</t>
  </si>
  <si>
    <t>1</t>
  </si>
  <si>
    <t>2</t>
  </si>
  <si>
    <t>71</t>
  </si>
  <si>
    <t>72</t>
  </si>
  <si>
    <t>44</t>
  </si>
  <si>
    <t>46</t>
  </si>
  <si>
    <t>73</t>
  </si>
  <si>
    <t>21</t>
  </si>
  <si>
    <t>3</t>
  </si>
  <si>
    <t>32</t>
  </si>
  <si>
    <t>22</t>
  </si>
  <si>
    <t>23</t>
  </si>
  <si>
    <t>10</t>
  </si>
  <si>
    <t>27</t>
  </si>
  <si>
    <t>30</t>
  </si>
  <si>
    <t>31</t>
  </si>
  <si>
    <t>29</t>
  </si>
  <si>
    <t>130</t>
  </si>
  <si>
    <t>96</t>
  </si>
  <si>
    <t>101</t>
  </si>
  <si>
    <t>97</t>
  </si>
  <si>
    <t>102</t>
  </si>
  <si>
    <t>121</t>
  </si>
  <si>
    <t>Наличие пяти и более условий доступности для инвалидов</t>
  </si>
  <si>
    <t>8</t>
  </si>
  <si>
    <t>11</t>
  </si>
  <si>
    <t>123</t>
  </si>
  <si>
    <t>126</t>
  </si>
  <si>
    <t>115</t>
  </si>
  <si>
    <t>116</t>
  </si>
  <si>
    <t>122</t>
  </si>
  <si>
    <t>124</t>
  </si>
  <si>
    <t>120</t>
  </si>
  <si>
    <t>24</t>
  </si>
  <si>
    <t>9</t>
  </si>
  <si>
    <t>28</t>
  </si>
  <si>
    <t>25</t>
  </si>
  <si>
    <t>26</t>
  </si>
  <si>
    <t>4</t>
  </si>
  <si>
    <t>7</t>
  </si>
  <si>
    <t>6</t>
  </si>
  <si>
    <t>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</si>
</sst>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color rgb="FF000000"/>
      <name val="Arial"/>
    </font>
    <font>
      <sz val="10"/>
      <color rgb="FF000000"/>
      <name val="Arial"/>
      <family val="2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</borders>
  <cellStyleXfs count="2">
    <xf numFmtId="0" fontId="0" fillId="0" borderId="0"/>
    <xf numFmtId="0" fontId="1" fillId="0" borderId="0"/>
  </cellStyleXfs>
  <cellXfs count="35">
    <xf numFmtId="0" fontId="0" fillId="0" borderId="0" xfId="0"/>
    <xf numFmtId="0" fontId="2" fillId="0" borderId="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4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2" fillId="0" borderId="4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center" wrapText="1"/>
    </xf>
    <xf numFmtId="2" fontId="4" fillId="0" borderId="4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 wrapText="1"/>
    </xf>
    <xf numFmtId="2" fontId="4" fillId="0" borderId="5" xfId="0" applyNumberFormat="1" applyFont="1" applyBorder="1" applyAlignment="1">
      <alignment horizontal="center" vertical="center" wrapText="1"/>
    </xf>
    <xf numFmtId="1" fontId="4" fillId="0" borderId="5" xfId="0" applyNumberFormat="1" applyFont="1" applyBorder="1" applyAlignment="1">
      <alignment horizontal="center" vertical="center" wrapText="1"/>
    </xf>
    <xf numFmtId="2" fontId="2" fillId="0" borderId="5" xfId="0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vertical="top" wrapText="1"/>
    </xf>
    <xf numFmtId="2" fontId="2" fillId="0" borderId="6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7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" fontId="2" fillId="0" borderId="4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3" fillId="0" borderId="4" xfId="0" applyFont="1" applyBorder="1"/>
    <xf numFmtId="0" fontId="2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385623"/>
    <outlinePr summaryBelow="0" summaryRight="0"/>
  </sheetPr>
  <dimension ref="A1:BW602"/>
  <sheetViews>
    <sheetView tabSelected="1" workbookViewId="0">
      <selection activeCell="D27" sqref="D27"/>
    </sheetView>
  </sheetViews>
  <sheetFormatPr defaultColWidth="14.42578125" defaultRowHeight="12.75" x14ac:dyDescent="0.2"/>
  <cols>
    <col min="1" max="1" width="37.140625" style="4" customWidth="1"/>
    <col min="2" max="4" width="14.42578125" style="4" customWidth="1"/>
    <col min="5" max="5" width="78.7109375" style="4" customWidth="1"/>
    <col min="6" max="7" width="7.28515625" style="4" customWidth="1"/>
    <col min="8" max="8" width="78.7109375" style="4" customWidth="1"/>
    <col min="9" max="10" width="7.28515625" style="4" customWidth="1"/>
    <col min="11" max="11" width="18" style="4" customWidth="1"/>
    <col min="12" max="12" width="67.28515625" style="4" customWidth="1"/>
    <col min="13" max="14" width="6.5703125" style="4" customWidth="1"/>
    <col min="15" max="15" width="78.7109375" style="4" customWidth="1"/>
    <col min="16" max="17" width="7.28515625" style="4" customWidth="1"/>
    <col min="18" max="18" width="78.7109375" style="4" customWidth="1"/>
    <col min="19" max="20" width="7.28515625" style="4" customWidth="1"/>
    <col min="21" max="21" width="18" style="4" customWidth="1"/>
    <col min="22" max="22" width="67.28515625" style="4" customWidth="1"/>
    <col min="23" max="24" width="6.5703125" style="4" customWidth="1"/>
    <col min="25" max="25" width="78.7109375" style="4" customWidth="1"/>
    <col min="26" max="27" width="7.28515625" style="4" customWidth="1"/>
    <col min="28" max="28" width="18" style="4" customWidth="1"/>
    <col min="29" max="29" width="67.28515625" style="4" customWidth="1"/>
    <col min="30" max="31" width="6.5703125" style="4" customWidth="1"/>
    <col min="32" max="32" width="18" style="4" customWidth="1"/>
    <col min="33" max="33" width="96" style="4" customWidth="1"/>
    <col min="34" max="35" width="6.5703125" style="4" customWidth="1"/>
    <col min="36" max="36" width="78.7109375" style="4" customWidth="1"/>
    <col min="37" max="38" width="7.28515625" style="4" customWidth="1"/>
    <col min="39" max="39" width="78.7109375" style="4" customWidth="1"/>
    <col min="40" max="41" width="7.28515625" style="4" customWidth="1"/>
    <col min="42" max="42" width="78.7109375" style="4" customWidth="1"/>
    <col min="43" max="44" width="7.28515625" style="4" customWidth="1"/>
    <col min="45" max="45" width="78.7109375" style="4" customWidth="1"/>
    <col min="46" max="47" width="7.28515625" style="4" customWidth="1"/>
    <col min="48" max="48" width="78.7109375" style="4" customWidth="1"/>
    <col min="49" max="50" width="7.28515625" style="4" customWidth="1"/>
    <col min="51" max="51" width="78.7109375" style="4" customWidth="1"/>
    <col min="52" max="53" width="7.28515625" style="4" customWidth="1"/>
    <col min="54" max="54" width="78.7109375" style="4" customWidth="1"/>
    <col min="55" max="56" width="7.28515625" style="4" customWidth="1"/>
    <col min="57" max="16384" width="14.42578125" style="4"/>
  </cols>
  <sheetData>
    <row r="1" spans="1:75" ht="63.75" x14ac:dyDescent="0.2">
      <c r="A1" s="12" t="s">
        <v>21</v>
      </c>
      <c r="B1" s="8" t="s">
        <v>22</v>
      </c>
      <c r="C1" s="8" t="s">
        <v>23</v>
      </c>
      <c r="D1" s="8" t="s">
        <v>24</v>
      </c>
      <c r="E1" s="7" t="s">
        <v>0</v>
      </c>
      <c r="F1" s="33" t="s">
        <v>1</v>
      </c>
      <c r="G1" s="32"/>
      <c r="H1" s="9" t="s">
        <v>3</v>
      </c>
      <c r="I1" s="33" t="s">
        <v>1</v>
      </c>
      <c r="J1" s="32"/>
      <c r="K1" s="31" t="s">
        <v>2</v>
      </c>
      <c r="L1" s="32"/>
      <c r="M1" s="34" t="s">
        <v>1</v>
      </c>
      <c r="N1" s="32"/>
      <c r="O1" s="7" t="s">
        <v>5</v>
      </c>
      <c r="P1" s="33" t="s">
        <v>1</v>
      </c>
      <c r="Q1" s="32"/>
      <c r="R1" s="7" t="s">
        <v>7</v>
      </c>
      <c r="S1" s="33" t="s">
        <v>1</v>
      </c>
      <c r="T1" s="32"/>
      <c r="U1" s="33" t="s">
        <v>4</v>
      </c>
      <c r="V1" s="32"/>
      <c r="W1" s="34" t="s">
        <v>1</v>
      </c>
      <c r="X1" s="32"/>
      <c r="Y1" s="7" t="s">
        <v>9</v>
      </c>
      <c r="Z1" s="33" t="s">
        <v>1</v>
      </c>
      <c r="AA1" s="32"/>
      <c r="AB1" s="33" t="s">
        <v>6</v>
      </c>
      <c r="AC1" s="32"/>
      <c r="AD1" s="34" t="s">
        <v>1</v>
      </c>
      <c r="AE1" s="32"/>
      <c r="AF1" s="31" t="s">
        <v>8</v>
      </c>
      <c r="AG1" s="32"/>
      <c r="AH1" s="34" t="s">
        <v>1</v>
      </c>
      <c r="AI1" s="32"/>
      <c r="AJ1" s="7" t="s">
        <v>10</v>
      </c>
      <c r="AK1" s="33" t="s">
        <v>1</v>
      </c>
      <c r="AL1" s="32"/>
      <c r="AM1" s="7" t="s">
        <v>11</v>
      </c>
      <c r="AN1" s="34" t="s">
        <v>1</v>
      </c>
      <c r="AO1" s="32"/>
      <c r="AP1" s="9" t="s">
        <v>12</v>
      </c>
      <c r="AQ1" s="34" t="s">
        <v>1</v>
      </c>
      <c r="AR1" s="32"/>
      <c r="AS1" s="7" t="s">
        <v>13</v>
      </c>
      <c r="AT1" s="34" t="s">
        <v>1</v>
      </c>
      <c r="AU1" s="32"/>
      <c r="AV1" s="7" t="s">
        <v>14</v>
      </c>
      <c r="AW1" s="34" t="s">
        <v>1</v>
      </c>
      <c r="AX1" s="32"/>
      <c r="AY1" s="7" t="s">
        <v>15</v>
      </c>
      <c r="AZ1" s="34" t="s">
        <v>1</v>
      </c>
      <c r="BA1" s="32"/>
      <c r="BB1" s="7" t="s">
        <v>16</v>
      </c>
      <c r="BC1" s="34" t="s">
        <v>1</v>
      </c>
      <c r="BD1" s="32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</row>
    <row r="2" spans="1:75" ht="12.75" customHeight="1" x14ac:dyDescent="0.2">
      <c r="A2" s="7" t="s">
        <v>45</v>
      </c>
      <c r="B2" s="30">
        <v>32</v>
      </c>
      <c r="C2" s="30" t="s">
        <v>58</v>
      </c>
      <c r="D2" s="11">
        <v>0.40625</v>
      </c>
      <c r="E2" s="7" t="s">
        <v>45</v>
      </c>
      <c r="F2" s="30">
        <v>15</v>
      </c>
      <c r="G2" s="8">
        <v>15</v>
      </c>
      <c r="H2" s="7" t="s">
        <v>45</v>
      </c>
      <c r="I2" s="30">
        <v>36</v>
      </c>
      <c r="J2" s="8">
        <v>39</v>
      </c>
      <c r="K2" s="7" t="s">
        <v>45</v>
      </c>
      <c r="L2" s="7" t="s">
        <v>59</v>
      </c>
      <c r="M2" s="8" t="s">
        <v>60</v>
      </c>
      <c r="N2" s="8" t="s">
        <v>61</v>
      </c>
      <c r="O2" s="7" t="s">
        <v>45</v>
      </c>
      <c r="P2" s="8" t="s">
        <v>62</v>
      </c>
      <c r="Q2" s="8" t="s">
        <v>62</v>
      </c>
      <c r="R2" s="7" t="s">
        <v>45</v>
      </c>
      <c r="S2" s="8" t="s">
        <v>58</v>
      </c>
      <c r="T2" s="8" t="s">
        <v>58</v>
      </c>
      <c r="U2" s="7" t="s">
        <v>45</v>
      </c>
      <c r="V2" s="7" t="s">
        <v>81</v>
      </c>
      <c r="W2" s="8"/>
      <c r="X2" s="8" t="s">
        <v>61</v>
      </c>
      <c r="Y2" s="7" t="s">
        <v>45</v>
      </c>
      <c r="Z2" s="8" t="s">
        <v>58</v>
      </c>
      <c r="AA2" s="8" t="s">
        <v>58</v>
      </c>
      <c r="AB2" s="7" t="s">
        <v>45</v>
      </c>
      <c r="AC2" s="7" t="s">
        <v>64</v>
      </c>
      <c r="AD2" s="8" t="s">
        <v>60</v>
      </c>
      <c r="AE2" s="8" t="s">
        <v>65</v>
      </c>
      <c r="AF2" s="7" t="s">
        <v>45</v>
      </c>
      <c r="AG2" s="7" t="s">
        <v>66</v>
      </c>
      <c r="AH2" s="8">
        <v>1</v>
      </c>
      <c r="AI2" s="8" t="s">
        <v>67</v>
      </c>
      <c r="AJ2" s="7" t="s">
        <v>45</v>
      </c>
      <c r="AK2" s="8">
        <v>1</v>
      </c>
      <c r="AL2" s="8">
        <v>1</v>
      </c>
      <c r="AM2" s="7" t="s">
        <v>45</v>
      </c>
      <c r="AN2" s="8" t="s">
        <v>58</v>
      </c>
      <c r="AO2" s="8" t="s">
        <v>58</v>
      </c>
      <c r="AP2" s="7" t="s">
        <v>45</v>
      </c>
      <c r="AQ2" s="8" t="s">
        <v>58</v>
      </c>
      <c r="AR2" s="8" t="s">
        <v>58</v>
      </c>
      <c r="AS2" s="7" t="s">
        <v>45</v>
      </c>
      <c r="AT2" s="8" t="s">
        <v>58</v>
      </c>
      <c r="AU2" s="8" t="s">
        <v>58</v>
      </c>
      <c r="AV2" s="7" t="s">
        <v>45</v>
      </c>
      <c r="AW2" s="8" t="s">
        <v>58</v>
      </c>
      <c r="AX2" s="8" t="s">
        <v>58</v>
      </c>
      <c r="AY2" s="7" t="s">
        <v>45</v>
      </c>
      <c r="AZ2" s="8" t="s">
        <v>58</v>
      </c>
      <c r="BA2" s="8" t="s">
        <v>58</v>
      </c>
      <c r="BB2" s="7" t="s">
        <v>45</v>
      </c>
      <c r="BC2" s="8" t="s">
        <v>58</v>
      </c>
      <c r="BD2" s="8" t="s">
        <v>58</v>
      </c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</row>
    <row r="3" spans="1:75" ht="12.75" customHeight="1" x14ac:dyDescent="0.2">
      <c r="A3" s="7" t="s">
        <v>46</v>
      </c>
      <c r="B3" s="30">
        <v>35</v>
      </c>
      <c r="C3" s="30" t="s">
        <v>68</v>
      </c>
      <c r="D3" s="11">
        <v>0.45714285714285713</v>
      </c>
      <c r="E3" s="7" t="s">
        <v>46</v>
      </c>
      <c r="F3" s="30">
        <v>14</v>
      </c>
      <c r="G3" s="8">
        <v>15</v>
      </c>
      <c r="H3" s="7" t="s">
        <v>46</v>
      </c>
      <c r="I3" s="30">
        <v>44</v>
      </c>
      <c r="J3" s="8">
        <v>45</v>
      </c>
      <c r="K3" s="7" t="s">
        <v>46</v>
      </c>
      <c r="L3" s="7" t="s">
        <v>69</v>
      </c>
      <c r="M3" s="8">
        <v>3</v>
      </c>
      <c r="N3" s="8" t="s">
        <v>70</v>
      </c>
      <c r="O3" s="7" t="s">
        <v>46</v>
      </c>
      <c r="P3" s="8" t="s">
        <v>71</v>
      </c>
      <c r="Q3" s="8" t="s">
        <v>71</v>
      </c>
      <c r="R3" s="7" t="s">
        <v>46</v>
      </c>
      <c r="S3" s="8" t="s">
        <v>62</v>
      </c>
      <c r="T3" s="8" t="s">
        <v>62</v>
      </c>
      <c r="U3" s="7" t="s">
        <v>46</v>
      </c>
      <c r="V3" s="7" t="s">
        <v>81</v>
      </c>
      <c r="W3" s="8"/>
      <c r="X3" s="8" t="s">
        <v>61</v>
      </c>
      <c r="Y3" s="7" t="s">
        <v>46</v>
      </c>
      <c r="Z3" s="8" t="s">
        <v>71</v>
      </c>
      <c r="AA3" s="8" t="s">
        <v>68</v>
      </c>
      <c r="AB3" s="7" t="s">
        <v>46</v>
      </c>
      <c r="AC3" s="7" t="s">
        <v>64</v>
      </c>
      <c r="AD3" s="8" t="s">
        <v>60</v>
      </c>
      <c r="AE3" s="8" t="s">
        <v>65</v>
      </c>
      <c r="AF3" s="7" t="s">
        <v>46</v>
      </c>
      <c r="AG3" s="7" t="s">
        <v>66</v>
      </c>
      <c r="AH3" s="8">
        <v>2</v>
      </c>
      <c r="AI3" s="8" t="s">
        <v>72</v>
      </c>
      <c r="AJ3" s="7" t="s">
        <v>46</v>
      </c>
      <c r="AK3" s="8">
        <v>1</v>
      </c>
      <c r="AL3" s="8">
        <v>1</v>
      </c>
      <c r="AM3" s="7" t="s">
        <v>46</v>
      </c>
      <c r="AN3" s="8" t="s">
        <v>73</v>
      </c>
      <c r="AO3" s="8" t="s">
        <v>68</v>
      </c>
      <c r="AP3" s="7" t="s">
        <v>46</v>
      </c>
      <c r="AQ3" s="8" t="s">
        <v>71</v>
      </c>
      <c r="AR3" s="8" t="s">
        <v>68</v>
      </c>
      <c r="AS3" s="7" t="s">
        <v>46</v>
      </c>
      <c r="AT3" s="8" t="s">
        <v>58</v>
      </c>
      <c r="AU3" s="8" t="s">
        <v>73</v>
      </c>
      <c r="AV3" s="7" t="s">
        <v>46</v>
      </c>
      <c r="AW3" s="8" t="s">
        <v>71</v>
      </c>
      <c r="AX3" s="8" t="s">
        <v>68</v>
      </c>
      <c r="AY3" s="7" t="s">
        <v>46</v>
      </c>
      <c r="AZ3" s="8" t="s">
        <v>71</v>
      </c>
      <c r="BA3" s="8" t="s">
        <v>68</v>
      </c>
      <c r="BB3" s="7" t="s">
        <v>46</v>
      </c>
      <c r="BC3" s="8" t="s">
        <v>68</v>
      </c>
      <c r="BD3" s="8" t="s">
        <v>68</v>
      </c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</row>
    <row r="4" spans="1:75" ht="12.75" customHeight="1" x14ac:dyDescent="0.2">
      <c r="A4" s="7" t="s">
        <v>47</v>
      </c>
      <c r="B4" s="30">
        <v>39</v>
      </c>
      <c r="C4" s="30" t="s">
        <v>74</v>
      </c>
      <c r="D4" s="11">
        <v>0.4358974358974359</v>
      </c>
      <c r="E4" s="7" t="s">
        <v>47</v>
      </c>
      <c r="F4" s="30">
        <v>15</v>
      </c>
      <c r="G4" s="8">
        <v>15</v>
      </c>
      <c r="H4" s="7" t="s">
        <v>47</v>
      </c>
      <c r="I4" s="30">
        <v>0</v>
      </c>
      <c r="J4" s="8">
        <v>50</v>
      </c>
      <c r="K4" s="7" t="s">
        <v>47</v>
      </c>
      <c r="L4" s="7" t="s">
        <v>75</v>
      </c>
      <c r="M4" s="8">
        <v>0</v>
      </c>
      <c r="N4" s="8" t="s">
        <v>65</v>
      </c>
      <c r="O4" s="7" t="s">
        <v>47</v>
      </c>
      <c r="P4" s="8" t="s">
        <v>62</v>
      </c>
      <c r="Q4" s="8" t="s">
        <v>62</v>
      </c>
      <c r="R4" s="7" t="s">
        <v>47</v>
      </c>
      <c r="S4" s="8" t="s">
        <v>73</v>
      </c>
      <c r="T4" s="8" t="s">
        <v>73</v>
      </c>
      <c r="U4" s="7" t="s">
        <v>47</v>
      </c>
      <c r="V4" s="7" t="s">
        <v>81</v>
      </c>
      <c r="W4" s="8"/>
      <c r="X4" s="8" t="s">
        <v>61</v>
      </c>
      <c r="Y4" s="7" t="s">
        <v>47</v>
      </c>
      <c r="Z4" s="8" t="s">
        <v>68</v>
      </c>
      <c r="AA4" s="8" t="s">
        <v>74</v>
      </c>
      <c r="AB4" s="7" t="s">
        <v>47</v>
      </c>
      <c r="AC4" s="7" t="s">
        <v>64</v>
      </c>
      <c r="AD4" s="8" t="s">
        <v>60</v>
      </c>
      <c r="AE4" s="8" t="s">
        <v>65</v>
      </c>
      <c r="AF4" s="7" t="s">
        <v>47</v>
      </c>
      <c r="AG4" s="7" t="s">
        <v>66</v>
      </c>
      <c r="AH4" s="8">
        <v>3</v>
      </c>
      <c r="AI4" s="8" t="s">
        <v>76</v>
      </c>
      <c r="AJ4" s="7" t="s">
        <v>47</v>
      </c>
      <c r="AK4" s="8">
        <v>1</v>
      </c>
      <c r="AL4" s="8">
        <v>1</v>
      </c>
      <c r="AM4" s="7" t="s">
        <v>47</v>
      </c>
      <c r="AN4" s="8" t="s">
        <v>74</v>
      </c>
      <c r="AO4" s="8" t="s">
        <v>74</v>
      </c>
      <c r="AP4" s="7" t="s">
        <v>47</v>
      </c>
      <c r="AQ4" s="8" t="s">
        <v>74</v>
      </c>
      <c r="AR4" s="8" t="s">
        <v>74</v>
      </c>
      <c r="AS4" s="7" t="s">
        <v>47</v>
      </c>
      <c r="AT4" s="8" t="s">
        <v>71</v>
      </c>
      <c r="AU4" s="8" t="s">
        <v>71</v>
      </c>
      <c r="AV4" s="7" t="s">
        <v>47</v>
      </c>
      <c r="AW4" s="8" t="s">
        <v>68</v>
      </c>
      <c r="AX4" s="8" t="s">
        <v>74</v>
      </c>
      <c r="AY4" s="7" t="s">
        <v>47</v>
      </c>
      <c r="AZ4" s="8" t="s">
        <v>68</v>
      </c>
      <c r="BA4" s="8" t="s">
        <v>74</v>
      </c>
      <c r="BB4" s="7" t="s">
        <v>47</v>
      </c>
      <c r="BC4" s="8" t="s">
        <v>74</v>
      </c>
      <c r="BD4" s="8" t="s">
        <v>74</v>
      </c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</row>
    <row r="5" spans="1:75" ht="12.75" customHeight="1" x14ac:dyDescent="0.2">
      <c r="A5" s="7" t="s">
        <v>48</v>
      </c>
      <c r="B5" s="30">
        <v>113</v>
      </c>
      <c r="C5" s="30" t="s">
        <v>77</v>
      </c>
      <c r="D5" s="11">
        <v>0.66371681415929207</v>
      </c>
      <c r="E5" s="7" t="s">
        <v>48</v>
      </c>
      <c r="F5" s="30">
        <v>12</v>
      </c>
      <c r="G5" s="8">
        <v>15</v>
      </c>
      <c r="H5" s="7" t="s">
        <v>48</v>
      </c>
      <c r="I5" s="30">
        <v>38</v>
      </c>
      <c r="J5" s="8">
        <v>39</v>
      </c>
      <c r="K5" s="7" t="s">
        <v>48</v>
      </c>
      <c r="L5" s="7" t="s">
        <v>59</v>
      </c>
      <c r="M5" s="8" t="s">
        <v>60</v>
      </c>
      <c r="N5" s="8" t="s">
        <v>61</v>
      </c>
      <c r="O5" s="7" t="s">
        <v>48</v>
      </c>
      <c r="P5" s="8" t="s">
        <v>78</v>
      </c>
      <c r="Q5" s="8" t="s">
        <v>79</v>
      </c>
      <c r="R5" s="7" t="s">
        <v>48</v>
      </c>
      <c r="S5" s="8" t="s">
        <v>80</v>
      </c>
      <c r="T5" s="8" t="s">
        <v>72</v>
      </c>
      <c r="U5" s="7" t="s">
        <v>48</v>
      </c>
      <c r="V5" s="7" t="s">
        <v>81</v>
      </c>
      <c r="W5" s="8"/>
      <c r="X5" s="8" t="s">
        <v>61</v>
      </c>
      <c r="Y5" s="7" t="s">
        <v>48</v>
      </c>
      <c r="Z5" s="8" t="s">
        <v>82</v>
      </c>
      <c r="AA5" s="8" t="s">
        <v>77</v>
      </c>
      <c r="AB5" s="7" t="s">
        <v>48</v>
      </c>
      <c r="AC5" s="7" t="s">
        <v>83</v>
      </c>
      <c r="AD5" s="8">
        <v>1</v>
      </c>
      <c r="AE5" s="8" t="s">
        <v>67</v>
      </c>
      <c r="AF5" s="7" t="s">
        <v>48</v>
      </c>
      <c r="AG5" s="7" t="s">
        <v>66</v>
      </c>
      <c r="AH5" s="8">
        <v>1</v>
      </c>
      <c r="AI5" s="8" t="s">
        <v>67</v>
      </c>
      <c r="AJ5" s="7" t="s">
        <v>48</v>
      </c>
      <c r="AK5" s="8" t="s">
        <v>84</v>
      </c>
      <c r="AL5" s="8" t="s">
        <v>85</v>
      </c>
      <c r="AM5" s="7" t="s">
        <v>48</v>
      </c>
      <c r="AN5" s="8" t="s">
        <v>86</v>
      </c>
      <c r="AO5" s="8" t="s">
        <v>77</v>
      </c>
      <c r="AP5" s="7" t="s">
        <v>48</v>
      </c>
      <c r="AQ5" s="8" t="s">
        <v>87</v>
      </c>
      <c r="AR5" s="8" t="s">
        <v>77</v>
      </c>
      <c r="AS5" s="7" t="s">
        <v>48</v>
      </c>
      <c r="AT5" s="8" t="s">
        <v>88</v>
      </c>
      <c r="AU5" s="8" t="s">
        <v>89</v>
      </c>
      <c r="AV5" s="7" t="s">
        <v>48</v>
      </c>
      <c r="AW5" s="8" t="s">
        <v>90</v>
      </c>
      <c r="AX5" s="8" t="s">
        <v>77</v>
      </c>
      <c r="AY5" s="7" t="s">
        <v>48</v>
      </c>
      <c r="AZ5" s="8" t="s">
        <v>86</v>
      </c>
      <c r="BA5" s="8" t="s">
        <v>77</v>
      </c>
      <c r="BB5" s="7" t="s">
        <v>48</v>
      </c>
      <c r="BC5" s="8" t="s">
        <v>86</v>
      </c>
      <c r="BD5" s="8" t="s">
        <v>77</v>
      </c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</row>
    <row r="6" spans="1:75" ht="12.75" customHeight="1" x14ac:dyDescent="0.2">
      <c r="A6" s="7" t="s">
        <v>49</v>
      </c>
      <c r="B6" s="30">
        <v>40</v>
      </c>
      <c r="C6" s="30" t="s">
        <v>91</v>
      </c>
      <c r="D6" s="11">
        <v>0.52500000000000002</v>
      </c>
      <c r="E6" s="7" t="s">
        <v>49</v>
      </c>
      <c r="F6" s="30">
        <v>15</v>
      </c>
      <c r="G6" s="8">
        <v>15</v>
      </c>
      <c r="H6" s="7" t="s">
        <v>49</v>
      </c>
      <c r="I6" s="30">
        <v>47</v>
      </c>
      <c r="J6" s="8">
        <v>47</v>
      </c>
      <c r="K6" s="7" t="s">
        <v>49</v>
      </c>
      <c r="L6" s="7" t="s">
        <v>59</v>
      </c>
      <c r="M6" s="8" t="s">
        <v>60</v>
      </c>
      <c r="N6" s="8" t="s">
        <v>61</v>
      </c>
      <c r="O6" s="7" t="s">
        <v>49</v>
      </c>
      <c r="P6" s="8" t="s">
        <v>91</v>
      </c>
      <c r="Q6" s="8" t="s">
        <v>91</v>
      </c>
      <c r="R6" s="7" t="s">
        <v>49</v>
      </c>
      <c r="S6" s="8" t="s">
        <v>91</v>
      </c>
      <c r="T6" s="8" t="s">
        <v>91</v>
      </c>
      <c r="U6" s="7" t="s">
        <v>49</v>
      </c>
      <c r="V6" s="7" t="s">
        <v>81</v>
      </c>
      <c r="W6" s="8"/>
      <c r="X6" s="8" t="s">
        <v>61</v>
      </c>
      <c r="Y6" s="7" t="s">
        <v>49</v>
      </c>
      <c r="Z6" s="8" t="s">
        <v>91</v>
      </c>
      <c r="AA6" s="8" t="s">
        <v>91</v>
      </c>
      <c r="AB6" s="7" t="s">
        <v>49</v>
      </c>
      <c r="AC6" s="7" t="s">
        <v>64</v>
      </c>
      <c r="AD6" s="8" t="s">
        <v>60</v>
      </c>
      <c r="AE6" s="8" t="s">
        <v>65</v>
      </c>
      <c r="AF6" s="7" t="s">
        <v>49</v>
      </c>
      <c r="AG6" s="7" t="s">
        <v>66</v>
      </c>
      <c r="AH6" s="8">
        <v>3</v>
      </c>
      <c r="AI6" s="8" t="s">
        <v>76</v>
      </c>
      <c r="AJ6" s="7" t="s">
        <v>49</v>
      </c>
      <c r="AK6" s="8" t="s">
        <v>92</v>
      </c>
      <c r="AL6" s="8" t="s">
        <v>92</v>
      </c>
      <c r="AM6" s="7" t="s">
        <v>49</v>
      </c>
      <c r="AN6" s="8" t="s">
        <v>91</v>
      </c>
      <c r="AO6" s="8" t="s">
        <v>91</v>
      </c>
      <c r="AP6" s="7" t="s">
        <v>49</v>
      </c>
      <c r="AQ6" s="8" t="s">
        <v>91</v>
      </c>
      <c r="AR6" s="8" t="s">
        <v>91</v>
      </c>
      <c r="AS6" s="7" t="s">
        <v>49</v>
      </c>
      <c r="AT6" s="8" t="s">
        <v>91</v>
      </c>
      <c r="AU6" s="8" t="s">
        <v>91</v>
      </c>
      <c r="AV6" s="7" t="s">
        <v>49</v>
      </c>
      <c r="AW6" s="8" t="s">
        <v>91</v>
      </c>
      <c r="AX6" s="8" t="s">
        <v>91</v>
      </c>
      <c r="AY6" s="7" t="s">
        <v>49</v>
      </c>
      <c r="AZ6" s="8" t="s">
        <v>91</v>
      </c>
      <c r="BA6" s="8" t="s">
        <v>91</v>
      </c>
      <c r="BB6" s="7" t="s">
        <v>49</v>
      </c>
      <c r="BC6" s="8" t="s">
        <v>91</v>
      </c>
      <c r="BD6" s="8" t="s">
        <v>91</v>
      </c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</row>
    <row r="7" spans="1:75" ht="12.75" customHeight="1" x14ac:dyDescent="0.2">
      <c r="A7" s="7" t="s">
        <v>50</v>
      </c>
      <c r="B7" s="30">
        <v>37</v>
      </c>
      <c r="C7" s="30" t="s">
        <v>71</v>
      </c>
      <c r="D7" s="11">
        <v>0.40540540540540543</v>
      </c>
      <c r="E7" s="7" t="s">
        <v>50</v>
      </c>
      <c r="F7" s="30">
        <v>15</v>
      </c>
      <c r="G7" s="8">
        <v>15</v>
      </c>
      <c r="H7" s="7" t="s">
        <v>50</v>
      </c>
      <c r="I7" s="30">
        <v>35</v>
      </c>
      <c r="J7" s="8">
        <v>45</v>
      </c>
      <c r="K7" s="7" t="s">
        <v>50</v>
      </c>
      <c r="L7" s="7" t="s">
        <v>69</v>
      </c>
      <c r="M7" s="8">
        <v>3</v>
      </c>
      <c r="N7" s="8" t="s">
        <v>70</v>
      </c>
      <c r="O7" s="7" t="s">
        <v>50</v>
      </c>
      <c r="P7" s="8" t="s">
        <v>58</v>
      </c>
      <c r="Q7" s="8" t="s">
        <v>58</v>
      </c>
      <c r="R7" s="7" t="s">
        <v>50</v>
      </c>
      <c r="S7" s="8" t="s">
        <v>58</v>
      </c>
      <c r="T7" s="8" t="s">
        <v>58</v>
      </c>
      <c r="U7" s="7" t="s">
        <v>50</v>
      </c>
      <c r="V7" s="7" t="s">
        <v>81</v>
      </c>
      <c r="W7" s="8"/>
      <c r="X7" s="8" t="s">
        <v>61</v>
      </c>
      <c r="Y7" s="7" t="s">
        <v>50</v>
      </c>
      <c r="Z7" s="8" t="s">
        <v>71</v>
      </c>
      <c r="AA7" s="8" t="s">
        <v>71</v>
      </c>
      <c r="AB7" s="7" t="s">
        <v>50</v>
      </c>
      <c r="AC7" s="7" t="s">
        <v>83</v>
      </c>
      <c r="AD7" s="8">
        <v>1</v>
      </c>
      <c r="AE7" s="8" t="s">
        <v>67</v>
      </c>
      <c r="AF7" s="7" t="s">
        <v>50</v>
      </c>
      <c r="AG7" s="7" t="s">
        <v>66</v>
      </c>
      <c r="AH7" s="8">
        <v>4</v>
      </c>
      <c r="AI7" s="8" t="s">
        <v>63</v>
      </c>
      <c r="AJ7" s="7" t="s">
        <v>50</v>
      </c>
      <c r="AK7" s="8">
        <v>1</v>
      </c>
      <c r="AL7" s="8">
        <v>1</v>
      </c>
      <c r="AM7" s="7" t="s">
        <v>50</v>
      </c>
      <c r="AN7" s="8" t="s">
        <v>71</v>
      </c>
      <c r="AO7" s="8" t="s">
        <v>71</v>
      </c>
      <c r="AP7" s="7" t="s">
        <v>50</v>
      </c>
      <c r="AQ7" s="8" t="s">
        <v>71</v>
      </c>
      <c r="AR7" s="8" t="s">
        <v>71</v>
      </c>
      <c r="AS7" s="7" t="s">
        <v>50</v>
      </c>
      <c r="AT7" s="8" t="s">
        <v>71</v>
      </c>
      <c r="AU7" s="8" t="s">
        <v>71</v>
      </c>
      <c r="AV7" s="7" t="s">
        <v>50</v>
      </c>
      <c r="AW7" s="8" t="s">
        <v>71</v>
      </c>
      <c r="AX7" s="8" t="s">
        <v>71</v>
      </c>
      <c r="AY7" s="7" t="s">
        <v>50</v>
      </c>
      <c r="AZ7" s="8" t="s">
        <v>71</v>
      </c>
      <c r="BA7" s="8" t="s">
        <v>71</v>
      </c>
      <c r="BB7" s="7" t="s">
        <v>50</v>
      </c>
      <c r="BC7" s="8" t="s">
        <v>71</v>
      </c>
      <c r="BD7" s="8" t="s">
        <v>71</v>
      </c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</row>
    <row r="8" spans="1:75" ht="12.75" customHeight="1" x14ac:dyDescent="0.2">
      <c r="A8" s="7" t="s">
        <v>51</v>
      </c>
      <c r="B8" s="30">
        <v>61</v>
      </c>
      <c r="C8" s="30" t="s">
        <v>93</v>
      </c>
      <c r="D8" s="11">
        <v>0.52459016393442626</v>
      </c>
      <c r="E8" s="7" t="s">
        <v>51</v>
      </c>
      <c r="F8" s="30">
        <v>12</v>
      </c>
      <c r="G8" s="8">
        <v>15</v>
      </c>
      <c r="H8" s="7" t="s">
        <v>51</v>
      </c>
      <c r="I8" s="30">
        <v>43</v>
      </c>
      <c r="J8" s="8">
        <v>45</v>
      </c>
      <c r="K8" s="7" t="s">
        <v>51</v>
      </c>
      <c r="L8" s="7" t="s">
        <v>69</v>
      </c>
      <c r="M8" s="8">
        <v>3</v>
      </c>
      <c r="N8" s="8" t="s">
        <v>70</v>
      </c>
      <c r="O8" s="7" t="s">
        <v>51</v>
      </c>
      <c r="P8" s="8" t="s">
        <v>94</v>
      </c>
      <c r="Q8" s="8" t="s">
        <v>95</v>
      </c>
      <c r="R8" s="7" t="s">
        <v>51</v>
      </c>
      <c r="S8" s="8" t="s">
        <v>96</v>
      </c>
      <c r="T8" s="8" t="s">
        <v>96</v>
      </c>
      <c r="U8" s="7" t="s">
        <v>51</v>
      </c>
      <c r="V8" s="7" t="s">
        <v>81</v>
      </c>
      <c r="W8" s="8"/>
      <c r="X8" s="8" t="s">
        <v>61</v>
      </c>
      <c r="Y8" s="7" t="s">
        <v>51</v>
      </c>
      <c r="Z8" s="8" t="s">
        <v>97</v>
      </c>
      <c r="AA8" s="8" t="s">
        <v>93</v>
      </c>
      <c r="AB8" s="7" t="s">
        <v>51</v>
      </c>
      <c r="AC8" s="7" t="s">
        <v>64</v>
      </c>
      <c r="AD8" s="8" t="s">
        <v>60</v>
      </c>
      <c r="AE8" s="8" t="s">
        <v>65</v>
      </c>
      <c r="AF8" s="7" t="s">
        <v>51</v>
      </c>
      <c r="AG8" s="7" t="s">
        <v>66</v>
      </c>
      <c r="AH8" s="8">
        <v>2</v>
      </c>
      <c r="AI8" s="8" t="s">
        <v>72</v>
      </c>
      <c r="AJ8" s="7" t="s">
        <v>51</v>
      </c>
      <c r="AK8" s="8" t="s">
        <v>92</v>
      </c>
      <c r="AL8" s="8" t="s">
        <v>92</v>
      </c>
      <c r="AM8" s="7" t="s">
        <v>51</v>
      </c>
      <c r="AN8" s="8" t="s">
        <v>98</v>
      </c>
      <c r="AO8" s="8" t="s">
        <v>93</v>
      </c>
      <c r="AP8" s="7" t="s">
        <v>51</v>
      </c>
      <c r="AQ8" s="8" t="s">
        <v>99</v>
      </c>
      <c r="AR8" s="8" t="s">
        <v>93</v>
      </c>
      <c r="AS8" s="7" t="s">
        <v>51</v>
      </c>
      <c r="AT8" s="8" t="s">
        <v>95</v>
      </c>
      <c r="AU8" s="8" t="s">
        <v>95</v>
      </c>
      <c r="AV8" s="7" t="s">
        <v>51</v>
      </c>
      <c r="AW8" s="8" t="s">
        <v>100</v>
      </c>
      <c r="AX8" s="8" t="s">
        <v>93</v>
      </c>
      <c r="AY8" s="7" t="s">
        <v>51</v>
      </c>
      <c r="AZ8" s="8" t="s">
        <v>100</v>
      </c>
      <c r="BA8" s="8" t="s">
        <v>93</v>
      </c>
      <c r="BB8" s="7" t="s">
        <v>51</v>
      </c>
      <c r="BC8" s="8" t="s">
        <v>98</v>
      </c>
      <c r="BD8" s="8" t="s">
        <v>93</v>
      </c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</row>
    <row r="9" spans="1:75" ht="12.75" customHeight="1" x14ac:dyDescent="0.2">
      <c r="A9" s="7" t="s">
        <v>52</v>
      </c>
      <c r="B9" s="30">
        <v>218</v>
      </c>
      <c r="C9" s="30" t="s">
        <v>101</v>
      </c>
      <c r="D9" s="11">
        <v>0.59633027522935778</v>
      </c>
      <c r="E9" s="7" t="s">
        <v>52</v>
      </c>
      <c r="F9" s="30">
        <v>15</v>
      </c>
      <c r="G9" s="8">
        <v>15</v>
      </c>
      <c r="H9" s="7" t="s">
        <v>52</v>
      </c>
      <c r="I9" s="30">
        <v>45</v>
      </c>
      <c r="J9" s="8">
        <v>45</v>
      </c>
      <c r="K9" s="7" t="s">
        <v>52</v>
      </c>
      <c r="L9" s="7" t="s">
        <v>59</v>
      </c>
      <c r="M9" s="8" t="s">
        <v>60</v>
      </c>
      <c r="N9" s="8" t="s">
        <v>61</v>
      </c>
      <c r="O9" s="7" t="s">
        <v>52</v>
      </c>
      <c r="P9" s="8" t="s">
        <v>102</v>
      </c>
      <c r="Q9" s="8" t="s">
        <v>103</v>
      </c>
      <c r="R9" s="7" t="s">
        <v>52</v>
      </c>
      <c r="S9" s="8" t="s">
        <v>104</v>
      </c>
      <c r="T9" s="8" t="s">
        <v>105</v>
      </c>
      <c r="U9" s="7" t="s">
        <v>52</v>
      </c>
      <c r="V9" s="7" t="s">
        <v>81</v>
      </c>
      <c r="W9" s="8"/>
      <c r="X9" s="8" t="s">
        <v>61</v>
      </c>
      <c r="Y9" s="7" t="s">
        <v>52</v>
      </c>
      <c r="Z9" s="8" t="s">
        <v>106</v>
      </c>
      <c r="AA9" s="8" t="s">
        <v>101</v>
      </c>
      <c r="AB9" s="7" t="s">
        <v>52</v>
      </c>
      <c r="AC9" s="7" t="s">
        <v>83</v>
      </c>
      <c r="AD9" s="8">
        <v>2</v>
      </c>
      <c r="AE9" s="8" t="s">
        <v>72</v>
      </c>
      <c r="AF9" s="7" t="s">
        <v>52</v>
      </c>
      <c r="AG9" s="7" t="s">
        <v>107</v>
      </c>
      <c r="AH9" s="8" t="s">
        <v>60</v>
      </c>
      <c r="AI9" s="8" t="s">
        <v>61</v>
      </c>
      <c r="AJ9" s="7" t="s">
        <v>52</v>
      </c>
      <c r="AK9" s="8" t="s">
        <v>108</v>
      </c>
      <c r="AL9" s="8" t="s">
        <v>109</v>
      </c>
      <c r="AM9" s="7" t="s">
        <v>52</v>
      </c>
      <c r="AN9" s="8" t="s">
        <v>110</v>
      </c>
      <c r="AO9" s="8" t="s">
        <v>101</v>
      </c>
      <c r="AP9" s="7" t="s">
        <v>52</v>
      </c>
      <c r="AQ9" s="8" t="s">
        <v>111</v>
      </c>
      <c r="AR9" s="8" t="s">
        <v>101</v>
      </c>
      <c r="AS9" s="7" t="s">
        <v>52</v>
      </c>
      <c r="AT9" s="8" t="s">
        <v>112</v>
      </c>
      <c r="AU9" s="8" t="s">
        <v>113</v>
      </c>
      <c r="AV9" s="7" t="s">
        <v>52</v>
      </c>
      <c r="AW9" s="8" t="s">
        <v>114</v>
      </c>
      <c r="AX9" s="8" t="s">
        <v>101</v>
      </c>
      <c r="AY9" s="7" t="s">
        <v>52</v>
      </c>
      <c r="AZ9" s="8" t="s">
        <v>115</v>
      </c>
      <c r="BA9" s="8" t="s">
        <v>101</v>
      </c>
      <c r="BB9" s="7" t="s">
        <v>52</v>
      </c>
      <c r="BC9" s="8" t="s">
        <v>116</v>
      </c>
      <c r="BD9" s="8" t="s">
        <v>101</v>
      </c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</row>
    <row r="10" spans="1:75" ht="12.75" customHeight="1" x14ac:dyDescent="0.2">
      <c r="A10" s="7" t="s">
        <v>53</v>
      </c>
      <c r="B10" s="30">
        <v>54</v>
      </c>
      <c r="C10" s="30" t="s">
        <v>117</v>
      </c>
      <c r="D10" s="11">
        <v>0.44444444444444442</v>
      </c>
      <c r="E10" s="7" t="s">
        <v>53</v>
      </c>
      <c r="F10" s="30">
        <v>15</v>
      </c>
      <c r="G10" s="8">
        <v>15</v>
      </c>
      <c r="H10" s="7" t="s">
        <v>53</v>
      </c>
      <c r="I10" s="30">
        <v>39</v>
      </c>
      <c r="J10" s="8">
        <v>39</v>
      </c>
      <c r="K10" s="7" t="s">
        <v>53</v>
      </c>
      <c r="L10" s="7" t="s">
        <v>59</v>
      </c>
      <c r="M10" s="8" t="s">
        <v>60</v>
      </c>
      <c r="N10" s="8" t="s">
        <v>61</v>
      </c>
      <c r="O10" s="7" t="s">
        <v>53</v>
      </c>
      <c r="P10" s="8" t="s">
        <v>73</v>
      </c>
      <c r="Q10" s="8" t="s">
        <v>73</v>
      </c>
      <c r="R10" s="7" t="s">
        <v>53</v>
      </c>
      <c r="S10" s="8" t="s">
        <v>118</v>
      </c>
      <c r="T10" s="8" t="s">
        <v>118</v>
      </c>
      <c r="U10" s="7" t="s">
        <v>53</v>
      </c>
      <c r="V10" s="7" t="s">
        <v>81</v>
      </c>
      <c r="W10" s="8"/>
      <c r="X10" s="8" t="s">
        <v>61</v>
      </c>
      <c r="Y10" s="7" t="s">
        <v>53</v>
      </c>
      <c r="Z10" s="8" t="s">
        <v>117</v>
      </c>
      <c r="AA10" s="8" t="s">
        <v>117</v>
      </c>
      <c r="AB10" s="7" t="s">
        <v>53</v>
      </c>
      <c r="AC10" s="7" t="s">
        <v>64</v>
      </c>
      <c r="AD10" s="8" t="s">
        <v>60</v>
      </c>
      <c r="AE10" s="8" t="s">
        <v>65</v>
      </c>
      <c r="AF10" s="7" t="s">
        <v>53</v>
      </c>
      <c r="AG10" s="7" t="s">
        <v>66</v>
      </c>
      <c r="AH10" s="8">
        <v>1</v>
      </c>
      <c r="AI10" s="8" t="s">
        <v>67</v>
      </c>
      <c r="AJ10" s="7" t="s">
        <v>53</v>
      </c>
      <c r="AK10" s="8">
        <v>1</v>
      </c>
      <c r="AL10" s="8">
        <v>1</v>
      </c>
      <c r="AM10" s="7" t="s">
        <v>53</v>
      </c>
      <c r="AN10" s="8" t="s">
        <v>94</v>
      </c>
      <c r="AO10" s="8" t="s">
        <v>117</v>
      </c>
      <c r="AP10" s="7" t="s">
        <v>53</v>
      </c>
      <c r="AQ10" s="8" t="s">
        <v>94</v>
      </c>
      <c r="AR10" s="8" t="s">
        <v>117</v>
      </c>
      <c r="AS10" s="7" t="s">
        <v>53</v>
      </c>
      <c r="AT10" s="8" t="s">
        <v>71</v>
      </c>
      <c r="AU10" s="8" t="s">
        <v>71</v>
      </c>
      <c r="AV10" s="7" t="s">
        <v>53</v>
      </c>
      <c r="AW10" s="8" t="s">
        <v>94</v>
      </c>
      <c r="AX10" s="8" t="s">
        <v>117</v>
      </c>
      <c r="AY10" s="7" t="s">
        <v>53</v>
      </c>
      <c r="AZ10" s="8" t="s">
        <v>95</v>
      </c>
      <c r="BA10" s="8" t="s">
        <v>117</v>
      </c>
      <c r="BB10" s="7" t="s">
        <v>53</v>
      </c>
      <c r="BC10" s="8" t="s">
        <v>94</v>
      </c>
      <c r="BD10" s="8" t="s">
        <v>117</v>
      </c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</row>
    <row r="11" spans="1:75" ht="12.75" customHeight="1" x14ac:dyDescent="0.2">
      <c r="A11" s="7" t="s">
        <v>54</v>
      </c>
      <c r="B11" s="30">
        <v>67</v>
      </c>
      <c r="C11" s="30" t="s">
        <v>93</v>
      </c>
      <c r="D11" s="11">
        <v>0.47761194029850745</v>
      </c>
      <c r="E11" s="7" t="s">
        <v>54</v>
      </c>
      <c r="F11" s="30">
        <v>14</v>
      </c>
      <c r="G11" s="8">
        <v>15</v>
      </c>
      <c r="H11" s="7" t="s">
        <v>54</v>
      </c>
      <c r="I11" s="30">
        <v>35</v>
      </c>
      <c r="J11" s="8">
        <v>45</v>
      </c>
      <c r="K11" s="7" t="s">
        <v>54</v>
      </c>
      <c r="L11" s="7" t="s">
        <v>59</v>
      </c>
      <c r="M11" s="8" t="s">
        <v>60</v>
      </c>
      <c r="N11" s="8" t="s">
        <v>61</v>
      </c>
      <c r="O11" s="7" t="s">
        <v>54</v>
      </c>
      <c r="P11" s="8" t="s">
        <v>93</v>
      </c>
      <c r="Q11" s="8" t="s">
        <v>93</v>
      </c>
      <c r="R11" s="7" t="s">
        <v>54</v>
      </c>
      <c r="S11" s="8" t="s">
        <v>93</v>
      </c>
      <c r="T11" s="8" t="s">
        <v>93</v>
      </c>
      <c r="U11" s="7" t="s">
        <v>54</v>
      </c>
      <c r="V11" s="7" t="s">
        <v>81</v>
      </c>
      <c r="W11" s="8"/>
      <c r="X11" s="8" t="s">
        <v>61</v>
      </c>
      <c r="Y11" s="7" t="s">
        <v>54</v>
      </c>
      <c r="Z11" s="8" t="s">
        <v>93</v>
      </c>
      <c r="AA11" s="8" t="s">
        <v>93</v>
      </c>
      <c r="AB11" s="7" t="s">
        <v>54</v>
      </c>
      <c r="AC11" s="7" t="s">
        <v>64</v>
      </c>
      <c r="AD11" s="8" t="s">
        <v>60</v>
      </c>
      <c r="AE11" s="8" t="s">
        <v>65</v>
      </c>
      <c r="AF11" s="7" t="s">
        <v>54</v>
      </c>
      <c r="AG11" s="7" t="s">
        <v>66</v>
      </c>
      <c r="AH11" s="8">
        <v>3</v>
      </c>
      <c r="AI11" s="8" t="s">
        <v>76</v>
      </c>
      <c r="AJ11" s="7" t="s">
        <v>54</v>
      </c>
      <c r="AK11" s="8" t="s">
        <v>85</v>
      </c>
      <c r="AL11" s="8" t="s">
        <v>85</v>
      </c>
      <c r="AM11" s="7" t="s">
        <v>54</v>
      </c>
      <c r="AN11" s="8" t="s">
        <v>93</v>
      </c>
      <c r="AO11" s="8" t="s">
        <v>93</v>
      </c>
      <c r="AP11" s="7" t="s">
        <v>54</v>
      </c>
      <c r="AQ11" s="8" t="s">
        <v>93</v>
      </c>
      <c r="AR11" s="8" t="s">
        <v>93</v>
      </c>
      <c r="AS11" s="7" t="s">
        <v>54</v>
      </c>
      <c r="AT11" s="8" t="s">
        <v>93</v>
      </c>
      <c r="AU11" s="8" t="s">
        <v>93</v>
      </c>
      <c r="AV11" s="7" t="s">
        <v>54</v>
      </c>
      <c r="AW11" s="8" t="s">
        <v>93</v>
      </c>
      <c r="AX11" s="8" t="s">
        <v>93</v>
      </c>
      <c r="AY11" s="7" t="s">
        <v>54</v>
      </c>
      <c r="AZ11" s="8" t="s">
        <v>93</v>
      </c>
      <c r="BA11" s="8" t="s">
        <v>93</v>
      </c>
      <c r="BB11" s="7" t="s">
        <v>54</v>
      </c>
      <c r="BC11" s="8" t="s">
        <v>93</v>
      </c>
      <c r="BD11" s="8" t="s">
        <v>93</v>
      </c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</row>
    <row r="12" spans="1:75" ht="12.75" customHeight="1" x14ac:dyDescent="0.2">
      <c r="A12" s="7" t="s">
        <v>55</v>
      </c>
      <c r="B12" s="30">
        <v>71</v>
      </c>
      <c r="C12" s="30" t="s">
        <v>119</v>
      </c>
      <c r="D12" s="11">
        <v>0.39436619718309857</v>
      </c>
      <c r="E12" s="7" t="s">
        <v>55</v>
      </c>
      <c r="F12" s="30">
        <v>15</v>
      </c>
      <c r="G12" s="8">
        <v>15</v>
      </c>
      <c r="H12" s="7" t="s">
        <v>55</v>
      </c>
      <c r="I12" s="30">
        <v>36</v>
      </c>
      <c r="J12" s="8">
        <v>45</v>
      </c>
      <c r="K12" s="7" t="s">
        <v>55</v>
      </c>
      <c r="L12" s="7" t="s">
        <v>59</v>
      </c>
      <c r="M12" s="8" t="s">
        <v>60</v>
      </c>
      <c r="N12" s="8" t="s">
        <v>61</v>
      </c>
      <c r="O12" s="7" t="s">
        <v>55</v>
      </c>
      <c r="P12" s="8" t="s">
        <v>117</v>
      </c>
      <c r="Q12" s="8" t="s">
        <v>117</v>
      </c>
      <c r="R12" s="7" t="s">
        <v>55</v>
      </c>
      <c r="S12" s="8" t="s">
        <v>120</v>
      </c>
      <c r="T12" s="8" t="s">
        <v>121</v>
      </c>
      <c r="U12" s="7" t="s">
        <v>55</v>
      </c>
      <c r="V12" s="7" t="s">
        <v>81</v>
      </c>
      <c r="W12" s="8"/>
      <c r="X12" s="8" t="s">
        <v>61</v>
      </c>
      <c r="Y12" s="7" t="s">
        <v>55</v>
      </c>
      <c r="Z12" s="8" t="s">
        <v>120</v>
      </c>
      <c r="AA12" s="8" t="s">
        <v>119</v>
      </c>
      <c r="AB12" s="7" t="s">
        <v>55</v>
      </c>
      <c r="AC12" s="7" t="s">
        <v>83</v>
      </c>
      <c r="AD12" s="8">
        <v>3</v>
      </c>
      <c r="AE12" s="8" t="s">
        <v>76</v>
      </c>
      <c r="AF12" s="7" t="s">
        <v>55</v>
      </c>
      <c r="AG12" s="7" t="s">
        <v>66</v>
      </c>
      <c r="AH12" s="8">
        <v>4</v>
      </c>
      <c r="AI12" s="8" t="s">
        <v>63</v>
      </c>
      <c r="AJ12" s="7" t="s">
        <v>55</v>
      </c>
      <c r="AK12" s="8" t="s">
        <v>122</v>
      </c>
      <c r="AL12" s="8" t="s">
        <v>122</v>
      </c>
      <c r="AM12" s="7" t="s">
        <v>55</v>
      </c>
      <c r="AN12" s="8" t="s">
        <v>119</v>
      </c>
      <c r="AO12" s="8" t="s">
        <v>119</v>
      </c>
      <c r="AP12" s="7" t="s">
        <v>55</v>
      </c>
      <c r="AQ12" s="8" t="s">
        <v>97</v>
      </c>
      <c r="AR12" s="8" t="s">
        <v>119</v>
      </c>
      <c r="AS12" s="7" t="s">
        <v>55</v>
      </c>
      <c r="AT12" s="8" t="s">
        <v>117</v>
      </c>
      <c r="AU12" s="8" t="s">
        <v>120</v>
      </c>
      <c r="AV12" s="7" t="s">
        <v>55</v>
      </c>
      <c r="AW12" s="8" t="s">
        <v>97</v>
      </c>
      <c r="AX12" s="8" t="s">
        <v>119</v>
      </c>
      <c r="AY12" s="7" t="s">
        <v>55</v>
      </c>
      <c r="AZ12" s="8" t="s">
        <v>97</v>
      </c>
      <c r="BA12" s="8" t="s">
        <v>119</v>
      </c>
      <c r="BB12" s="7" t="s">
        <v>55</v>
      </c>
      <c r="BC12" s="8" t="s">
        <v>97</v>
      </c>
      <c r="BD12" s="8" t="s">
        <v>119</v>
      </c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</row>
    <row r="13" spans="1:75" ht="12.75" customHeight="1" x14ac:dyDescent="0.2">
      <c r="A13" s="7" t="s">
        <v>56</v>
      </c>
      <c r="B13" s="30">
        <v>14</v>
      </c>
      <c r="C13" s="30" t="s">
        <v>96</v>
      </c>
      <c r="D13" s="11">
        <v>0.7142857142857143</v>
      </c>
      <c r="E13" s="7" t="s">
        <v>56</v>
      </c>
      <c r="F13" s="30">
        <v>14</v>
      </c>
      <c r="G13" s="8">
        <v>15</v>
      </c>
      <c r="H13" s="7" t="s">
        <v>56</v>
      </c>
      <c r="I13" s="30">
        <v>38</v>
      </c>
      <c r="J13" s="8">
        <v>45</v>
      </c>
      <c r="K13" s="7" t="s">
        <v>56</v>
      </c>
      <c r="L13" s="7" t="s">
        <v>59</v>
      </c>
      <c r="M13" s="8" t="s">
        <v>60</v>
      </c>
      <c r="N13" s="8" t="s">
        <v>61</v>
      </c>
      <c r="O13" s="7" t="s">
        <v>56</v>
      </c>
      <c r="P13" s="8" t="s">
        <v>123</v>
      </c>
      <c r="Q13" s="8" t="s">
        <v>108</v>
      </c>
      <c r="R13" s="7" t="s">
        <v>56</v>
      </c>
      <c r="S13" s="8" t="s">
        <v>124</v>
      </c>
      <c r="T13" s="8" t="s">
        <v>124</v>
      </c>
      <c r="U13" s="7" t="s">
        <v>56</v>
      </c>
      <c r="V13" s="7" t="s">
        <v>81</v>
      </c>
      <c r="W13" s="8"/>
      <c r="X13" s="8" t="s">
        <v>61</v>
      </c>
      <c r="Y13" s="7" t="s">
        <v>56</v>
      </c>
      <c r="Z13" s="8" t="s">
        <v>108</v>
      </c>
      <c r="AA13" s="8" t="s">
        <v>96</v>
      </c>
      <c r="AB13" s="7" t="s">
        <v>56</v>
      </c>
      <c r="AC13" s="7" t="s">
        <v>64</v>
      </c>
      <c r="AD13" s="8" t="s">
        <v>60</v>
      </c>
      <c r="AE13" s="8" t="s">
        <v>65</v>
      </c>
      <c r="AF13" s="7" t="s">
        <v>56</v>
      </c>
      <c r="AG13" s="7" t="s">
        <v>66</v>
      </c>
      <c r="AH13" s="8">
        <v>3</v>
      </c>
      <c r="AI13" s="8" t="s">
        <v>76</v>
      </c>
      <c r="AJ13" s="7" t="s">
        <v>56</v>
      </c>
      <c r="AK13" s="8" t="s">
        <v>84</v>
      </c>
      <c r="AL13" s="8" t="s">
        <v>84</v>
      </c>
      <c r="AM13" s="7" t="s">
        <v>56</v>
      </c>
      <c r="AN13" s="8" t="s">
        <v>118</v>
      </c>
      <c r="AO13" s="8" t="s">
        <v>96</v>
      </c>
      <c r="AP13" s="7" t="s">
        <v>56</v>
      </c>
      <c r="AQ13" s="8" t="s">
        <v>118</v>
      </c>
      <c r="AR13" s="8" t="s">
        <v>96</v>
      </c>
      <c r="AS13" s="7" t="s">
        <v>56</v>
      </c>
      <c r="AT13" s="8" t="s">
        <v>108</v>
      </c>
      <c r="AU13" s="8" t="s">
        <v>108</v>
      </c>
      <c r="AV13" s="7" t="s">
        <v>56</v>
      </c>
      <c r="AW13" s="8" t="s">
        <v>96</v>
      </c>
      <c r="AX13" s="8" t="s">
        <v>96</v>
      </c>
      <c r="AY13" s="7" t="s">
        <v>56</v>
      </c>
      <c r="AZ13" s="8" t="s">
        <v>118</v>
      </c>
      <c r="BA13" s="8" t="s">
        <v>96</v>
      </c>
      <c r="BB13" s="7" t="s">
        <v>56</v>
      </c>
      <c r="BC13" s="8" t="s">
        <v>118</v>
      </c>
      <c r="BD13" s="8" t="s">
        <v>96</v>
      </c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</row>
    <row r="14" spans="1:75" ht="12.75" customHeight="1" x14ac:dyDescent="0.2">
      <c r="A14" s="7" t="s">
        <v>57</v>
      </c>
      <c r="B14" s="30">
        <v>56</v>
      </c>
      <c r="C14" s="30" t="s">
        <v>97</v>
      </c>
      <c r="D14" s="11">
        <v>0.48214285714285715</v>
      </c>
      <c r="E14" s="7" t="s">
        <v>57</v>
      </c>
      <c r="F14" s="30">
        <v>15</v>
      </c>
      <c r="G14" s="8">
        <v>15</v>
      </c>
      <c r="H14" s="7" t="s">
        <v>57</v>
      </c>
      <c r="I14" s="30">
        <v>45</v>
      </c>
      <c r="J14" s="8">
        <v>45</v>
      </c>
      <c r="K14" s="7" t="s">
        <v>57</v>
      </c>
      <c r="L14" s="7" t="s">
        <v>59</v>
      </c>
      <c r="M14" s="8" t="s">
        <v>60</v>
      </c>
      <c r="N14" s="8" t="s">
        <v>61</v>
      </c>
      <c r="O14" s="7" t="s">
        <v>57</v>
      </c>
      <c r="P14" s="8" t="s">
        <v>67</v>
      </c>
      <c r="Q14" s="8" t="s">
        <v>67</v>
      </c>
      <c r="R14" s="7" t="s">
        <v>57</v>
      </c>
      <c r="S14" s="8" t="s">
        <v>125</v>
      </c>
      <c r="T14" s="8" t="s">
        <v>67</v>
      </c>
      <c r="U14" s="7" t="s">
        <v>57</v>
      </c>
      <c r="V14" s="7" t="s">
        <v>81</v>
      </c>
      <c r="W14" s="8"/>
      <c r="X14" s="8" t="s">
        <v>61</v>
      </c>
      <c r="Y14" s="7" t="s">
        <v>57</v>
      </c>
      <c r="Z14" s="8" t="s">
        <v>120</v>
      </c>
      <c r="AA14" s="8" t="s">
        <v>97</v>
      </c>
      <c r="AB14" s="7" t="s">
        <v>57</v>
      </c>
      <c r="AC14" s="7" t="s">
        <v>83</v>
      </c>
      <c r="AD14" s="8">
        <v>3</v>
      </c>
      <c r="AE14" s="8" t="s">
        <v>76</v>
      </c>
      <c r="AF14" s="7" t="s">
        <v>57</v>
      </c>
      <c r="AG14" s="7" t="s">
        <v>66</v>
      </c>
      <c r="AH14" s="8">
        <v>3</v>
      </c>
      <c r="AI14" s="8" t="s">
        <v>76</v>
      </c>
      <c r="AJ14" s="7" t="s">
        <v>57</v>
      </c>
      <c r="AK14" s="8" t="s">
        <v>85</v>
      </c>
      <c r="AL14" s="8" t="s">
        <v>85</v>
      </c>
      <c r="AM14" s="7" t="s">
        <v>57</v>
      </c>
      <c r="AN14" s="8" t="s">
        <v>94</v>
      </c>
      <c r="AO14" s="8" t="s">
        <v>97</v>
      </c>
      <c r="AP14" s="7" t="s">
        <v>57</v>
      </c>
      <c r="AQ14" s="8" t="s">
        <v>95</v>
      </c>
      <c r="AR14" s="8" t="s">
        <v>97</v>
      </c>
      <c r="AS14" s="7" t="s">
        <v>57</v>
      </c>
      <c r="AT14" s="8" t="s">
        <v>67</v>
      </c>
      <c r="AU14" s="8" t="s">
        <v>91</v>
      </c>
      <c r="AV14" s="7" t="s">
        <v>57</v>
      </c>
      <c r="AW14" s="8" t="s">
        <v>94</v>
      </c>
      <c r="AX14" s="8" t="s">
        <v>97</v>
      </c>
      <c r="AY14" s="7" t="s">
        <v>57</v>
      </c>
      <c r="AZ14" s="8" t="s">
        <v>120</v>
      </c>
      <c r="BA14" s="8" t="s">
        <v>97</v>
      </c>
      <c r="BB14" s="7" t="s">
        <v>57</v>
      </c>
      <c r="BC14" s="8" t="s">
        <v>94</v>
      </c>
      <c r="BD14" s="8" t="s">
        <v>97</v>
      </c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</row>
    <row r="15" spans="1:75" x14ac:dyDescent="0.2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</row>
    <row r="16" spans="1:75" x14ac:dyDescent="0.2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</row>
    <row r="17" spans="1:75" x14ac:dyDescent="0.2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</row>
    <row r="18" spans="1:75" x14ac:dyDescent="0.2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</row>
    <row r="19" spans="1:75" x14ac:dyDescent="0.2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</row>
    <row r="20" spans="1:75" x14ac:dyDescent="0.2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</row>
    <row r="21" spans="1:75" x14ac:dyDescent="0.2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</row>
    <row r="22" spans="1:75" x14ac:dyDescent="0.2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</row>
    <row r="23" spans="1:75" x14ac:dyDescent="0.2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</row>
    <row r="24" spans="1:75" x14ac:dyDescent="0.2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</row>
    <row r="25" spans="1:75" x14ac:dyDescent="0.2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</row>
    <row r="26" spans="1:75" x14ac:dyDescent="0.2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</row>
    <row r="27" spans="1:75" x14ac:dyDescent="0.2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</row>
    <row r="28" spans="1:75" x14ac:dyDescent="0.2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</row>
    <row r="29" spans="1:75" x14ac:dyDescent="0.2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</row>
    <row r="30" spans="1:75" x14ac:dyDescent="0.2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</row>
    <row r="31" spans="1:75" x14ac:dyDescent="0.2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</row>
    <row r="32" spans="1:75" x14ac:dyDescent="0.2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</row>
    <row r="33" spans="1:75" x14ac:dyDescent="0.2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</row>
    <row r="34" spans="1:75" x14ac:dyDescent="0.2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</row>
    <row r="35" spans="1:75" x14ac:dyDescent="0.2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</row>
    <row r="36" spans="1:75" x14ac:dyDescent="0.2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</row>
    <row r="37" spans="1:75" x14ac:dyDescent="0.2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</row>
    <row r="38" spans="1:75" x14ac:dyDescent="0.2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</row>
    <row r="39" spans="1:75" x14ac:dyDescent="0.2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</row>
    <row r="40" spans="1:75" x14ac:dyDescent="0.2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</row>
    <row r="41" spans="1:75" x14ac:dyDescent="0.2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</row>
    <row r="42" spans="1:75" x14ac:dyDescent="0.2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</row>
    <row r="43" spans="1:75" x14ac:dyDescent="0.2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</row>
    <row r="44" spans="1:75" x14ac:dyDescent="0.2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</row>
    <row r="45" spans="1:75" x14ac:dyDescent="0.2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</row>
    <row r="46" spans="1:75" x14ac:dyDescent="0.2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</row>
    <row r="47" spans="1:75" x14ac:dyDescent="0.2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  <c r="BU47" s="3"/>
      <c r="BV47" s="3"/>
      <c r="BW47" s="3"/>
    </row>
    <row r="48" spans="1:75" x14ac:dyDescent="0.2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  <c r="BQ48" s="3"/>
      <c r="BR48" s="3"/>
      <c r="BS48" s="3"/>
      <c r="BT48" s="3"/>
      <c r="BU48" s="3"/>
      <c r="BV48" s="3"/>
      <c r="BW48" s="3"/>
    </row>
    <row r="49" spans="1:75" x14ac:dyDescent="0.2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  <c r="BQ49" s="3"/>
      <c r="BR49" s="3"/>
      <c r="BS49" s="3"/>
      <c r="BT49" s="3"/>
      <c r="BU49" s="3"/>
      <c r="BV49" s="3"/>
      <c r="BW49" s="3"/>
    </row>
    <row r="50" spans="1:75" x14ac:dyDescent="0.2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  <c r="BO50" s="3"/>
      <c r="BP50" s="3"/>
      <c r="BQ50" s="3"/>
      <c r="BR50" s="3"/>
      <c r="BS50" s="3"/>
      <c r="BT50" s="3"/>
      <c r="BU50" s="3"/>
      <c r="BV50" s="3"/>
      <c r="BW50" s="3"/>
    </row>
    <row r="51" spans="1:75" x14ac:dyDescent="0.2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  <c r="BQ51" s="3"/>
      <c r="BR51" s="3"/>
      <c r="BS51" s="3"/>
      <c r="BT51" s="3"/>
      <c r="BU51" s="3"/>
      <c r="BV51" s="3"/>
      <c r="BW51" s="3"/>
    </row>
    <row r="52" spans="1:75" x14ac:dyDescent="0.2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  <c r="BO52" s="3"/>
      <c r="BP52" s="3"/>
      <c r="BQ52" s="3"/>
      <c r="BR52" s="3"/>
      <c r="BS52" s="3"/>
      <c r="BT52" s="3"/>
      <c r="BU52" s="3"/>
      <c r="BV52" s="3"/>
      <c r="BW52" s="3"/>
    </row>
    <row r="53" spans="1:75" x14ac:dyDescent="0.2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  <c r="BO53" s="3"/>
      <c r="BP53" s="3"/>
      <c r="BQ53" s="3"/>
      <c r="BR53" s="3"/>
      <c r="BS53" s="3"/>
      <c r="BT53" s="3"/>
      <c r="BU53" s="3"/>
      <c r="BV53" s="3"/>
      <c r="BW53" s="3"/>
    </row>
    <row r="54" spans="1:75" x14ac:dyDescent="0.2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  <c r="BO54" s="3"/>
      <c r="BP54" s="3"/>
      <c r="BQ54" s="3"/>
      <c r="BR54" s="3"/>
      <c r="BS54" s="3"/>
      <c r="BT54" s="3"/>
      <c r="BU54" s="3"/>
      <c r="BV54" s="3"/>
      <c r="BW54" s="3"/>
    </row>
    <row r="55" spans="1:75" x14ac:dyDescent="0.2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  <c r="BO55" s="3"/>
      <c r="BP55" s="3"/>
      <c r="BQ55" s="3"/>
      <c r="BR55" s="3"/>
      <c r="BS55" s="3"/>
      <c r="BT55" s="3"/>
      <c r="BU55" s="3"/>
      <c r="BV55" s="3"/>
      <c r="BW55" s="3"/>
    </row>
    <row r="56" spans="1:75" x14ac:dyDescent="0.2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  <c r="BO56" s="3"/>
      <c r="BP56" s="3"/>
      <c r="BQ56" s="3"/>
      <c r="BR56" s="3"/>
      <c r="BS56" s="3"/>
      <c r="BT56" s="3"/>
      <c r="BU56" s="3"/>
      <c r="BV56" s="3"/>
      <c r="BW56" s="3"/>
    </row>
    <row r="57" spans="1:75" x14ac:dyDescent="0.2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  <c r="BQ57" s="3"/>
      <c r="BR57" s="3"/>
      <c r="BS57" s="3"/>
      <c r="BT57" s="3"/>
      <c r="BU57" s="3"/>
      <c r="BV57" s="3"/>
      <c r="BW57" s="3"/>
    </row>
    <row r="58" spans="1:75" x14ac:dyDescent="0.2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  <c r="BO58" s="3"/>
      <c r="BP58" s="3"/>
      <c r="BQ58" s="3"/>
      <c r="BR58" s="3"/>
      <c r="BS58" s="3"/>
      <c r="BT58" s="3"/>
      <c r="BU58" s="3"/>
      <c r="BV58" s="3"/>
      <c r="BW58" s="3"/>
    </row>
    <row r="59" spans="1:75" x14ac:dyDescent="0.2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  <c r="BO59" s="3"/>
      <c r="BP59" s="3"/>
      <c r="BQ59" s="3"/>
      <c r="BR59" s="3"/>
      <c r="BS59" s="3"/>
      <c r="BT59" s="3"/>
      <c r="BU59" s="3"/>
      <c r="BV59" s="3"/>
      <c r="BW59" s="3"/>
    </row>
    <row r="60" spans="1:75" x14ac:dyDescent="0.2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  <c r="BO60" s="3"/>
      <c r="BP60" s="3"/>
      <c r="BQ60" s="3"/>
      <c r="BR60" s="3"/>
      <c r="BS60" s="3"/>
      <c r="BT60" s="3"/>
      <c r="BU60" s="3"/>
      <c r="BV60" s="3"/>
      <c r="BW60" s="3"/>
    </row>
    <row r="61" spans="1:75" x14ac:dyDescent="0.2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  <c r="BO61" s="3"/>
      <c r="BP61" s="3"/>
      <c r="BQ61" s="3"/>
      <c r="BR61" s="3"/>
      <c r="BS61" s="3"/>
      <c r="BT61" s="3"/>
      <c r="BU61" s="3"/>
      <c r="BV61" s="3"/>
      <c r="BW61" s="3"/>
    </row>
    <row r="62" spans="1:75" x14ac:dyDescent="0.2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  <c r="BO62" s="3"/>
      <c r="BP62" s="3"/>
      <c r="BQ62" s="3"/>
      <c r="BR62" s="3"/>
      <c r="BS62" s="3"/>
      <c r="BT62" s="3"/>
      <c r="BU62" s="3"/>
      <c r="BV62" s="3"/>
      <c r="BW62" s="3"/>
    </row>
    <row r="63" spans="1:75" x14ac:dyDescent="0.2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  <c r="BO63" s="3"/>
      <c r="BP63" s="3"/>
      <c r="BQ63" s="3"/>
      <c r="BR63" s="3"/>
      <c r="BS63" s="3"/>
      <c r="BT63" s="3"/>
      <c r="BU63" s="3"/>
      <c r="BV63" s="3"/>
      <c r="BW63" s="3"/>
    </row>
    <row r="64" spans="1:75" x14ac:dyDescent="0.2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  <c r="BO64" s="3"/>
      <c r="BP64" s="3"/>
      <c r="BQ64" s="3"/>
      <c r="BR64" s="3"/>
      <c r="BS64" s="3"/>
      <c r="BT64" s="3"/>
      <c r="BU64" s="3"/>
      <c r="BV64" s="3"/>
      <c r="BW64" s="3"/>
    </row>
    <row r="65" spans="1:75" x14ac:dyDescent="0.2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  <c r="BO65" s="3"/>
      <c r="BP65" s="3"/>
      <c r="BQ65" s="3"/>
      <c r="BR65" s="3"/>
      <c r="BS65" s="3"/>
      <c r="BT65" s="3"/>
      <c r="BU65" s="3"/>
      <c r="BV65" s="3"/>
      <c r="BW65" s="3"/>
    </row>
    <row r="66" spans="1:75" x14ac:dyDescent="0.2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  <c r="BO66" s="3"/>
      <c r="BP66" s="3"/>
      <c r="BQ66" s="3"/>
      <c r="BR66" s="3"/>
      <c r="BS66" s="3"/>
      <c r="BT66" s="3"/>
      <c r="BU66" s="3"/>
      <c r="BV66" s="3"/>
      <c r="BW66" s="3"/>
    </row>
    <row r="67" spans="1:75" x14ac:dyDescent="0.2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  <c r="BO67" s="3"/>
      <c r="BP67" s="3"/>
      <c r="BQ67" s="3"/>
      <c r="BR67" s="3"/>
      <c r="BS67" s="3"/>
      <c r="BT67" s="3"/>
      <c r="BU67" s="3"/>
      <c r="BV67" s="3"/>
      <c r="BW67" s="3"/>
    </row>
    <row r="68" spans="1:75" x14ac:dyDescent="0.2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  <c r="BO68" s="3"/>
      <c r="BP68" s="3"/>
      <c r="BQ68" s="3"/>
      <c r="BR68" s="3"/>
      <c r="BS68" s="3"/>
      <c r="BT68" s="3"/>
      <c r="BU68" s="3"/>
      <c r="BV68" s="3"/>
      <c r="BW68" s="3"/>
    </row>
    <row r="69" spans="1:75" x14ac:dyDescent="0.2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  <c r="BO69" s="3"/>
      <c r="BP69" s="3"/>
      <c r="BQ69" s="3"/>
      <c r="BR69" s="3"/>
      <c r="BS69" s="3"/>
      <c r="BT69" s="3"/>
      <c r="BU69" s="3"/>
      <c r="BV69" s="3"/>
      <c r="BW69" s="3"/>
    </row>
    <row r="70" spans="1:75" x14ac:dyDescent="0.2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  <c r="BO70" s="3"/>
      <c r="BP70" s="3"/>
      <c r="BQ70" s="3"/>
      <c r="BR70" s="3"/>
      <c r="BS70" s="3"/>
      <c r="BT70" s="3"/>
      <c r="BU70" s="3"/>
      <c r="BV70" s="3"/>
      <c r="BW70" s="3"/>
    </row>
    <row r="71" spans="1:75" x14ac:dyDescent="0.2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  <c r="BO71" s="3"/>
      <c r="BP71" s="3"/>
      <c r="BQ71" s="3"/>
      <c r="BR71" s="3"/>
      <c r="BS71" s="3"/>
      <c r="BT71" s="3"/>
      <c r="BU71" s="3"/>
      <c r="BV71" s="3"/>
      <c r="BW71" s="3"/>
    </row>
    <row r="72" spans="1:75" x14ac:dyDescent="0.2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  <c r="BO72" s="3"/>
      <c r="BP72" s="3"/>
      <c r="BQ72" s="3"/>
      <c r="BR72" s="3"/>
      <c r="BS72" s="3"/>
      <c r="BT72" s="3"/>
      <c r="BU72" s="3"/>
      <c r="BV72" s="3"/>
      <c r="BW72" s="3"/>
    </row>
    <row r="73" spans="1:75" x14ac:dyDescent="0.2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  <c r="BO73" s="3"/>
      <c r="BP73" s="3"/>
      <c r="BQ73" s="3"/>
      <c r="BR73" s="3"/>
      <c r="BS73" s="3"/>
      <c r="BT73" s="3"/>
      <c r="BU73" s="3"/>
      <c r="BV73" s="3"/>
      <c r="BW73" s="3"/>
    </row>
    <row r="74" spans="1:75" x14ac:dyDescent="0.2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  <c r="BO74" s="3"/>
      <c r="BP74" s="3"/>
      <c r="BQ74" s="3"/>
      <c r="BR74" s="3"/>
      <c r="BS74" s="3"/>
      <c r="BT74" s="3"/>
      <c r="BU74" s="3"/>
      <c r="BV74" s="3"/>
      <c r="BW74" s="3"/>
    </row>
    <row r="75" spans="1:75" x14ac:dyDescent="0.2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  <c r="BO75" s="3"/>
      <c r="BP75" s="3"/>
      <c r="BQ75" s="3"/>
      <c r="BR75" s="3"/>
      <c r="BS75" s="3"/>
      <c r="BT75" s="3"/>
      <c r="BU75" s="3"/>
      <c r="BV75" s="3"/>
      <c r="BW75" s="3"/>
    </row>
    <row r="76" spans="1:75" x14ac:dyDescent="0.2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  <c r="BO76" s="3"/>
      <c r="BP76" s="3"/>
      <c r="BQ76" s="3"/>
      <c r="BR76" s="3"/>
      <c r="BS76" s="3"/>
      <c r="BT76" s="3"/>
      <c r="BU76" s="3"/>
      <c r="BV76" s="3"/>
      <c r="BW76" s="3"/>
    </row>
    <row r="77" spans="1:75" x14ac:dyDescent="0.2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  <c r="BO77" s="3"/>
      <c r="BP77" s="3"/>
      <c r="BQ77" s="3"/>
      <c r="BR77" s="3"/>
      <c r="BS77" s="3"/>
      <c r="BT77" s="3"/>
      <c r="BU77" s="3"/>
      <c r="BV77" s="3"/>
      <c r="BW77" s="3"/>
    </row>
    <row r="78" spans="1:75" x14ac:dyDescent="0.2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  <c r="BO78" s="3"/>
      <c r="BP78" s="3"/>
      <c r="BQ78" s="3"/>
      <c r="BR78" s="3"/>
      <c r="BS78" s="3"/>
      <c r="BT78" s="3"/>
      <c r="BU78" s="3"/>
      <c r="BV78" s="3"/>
      <c r="BW78" s="3"/>
    </row>
    <row r="79" spans="1:75" x14ac:dyDescent="0.2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  <c r="BO79" s="3"/>
      <c r="BP79" s="3"/>
      <c r="BQ79" s="3"/>
      <c r="BR79" s="3"/>
      <c r="BS79" s="3"/>
      <c r="BT79" s="3"/>
      <c r="BU79" s="3"/>
      <c r="BV79" s="3"/>
      <c r="BW79" s="3"/>
    </row>
    <row r="80" spans="1:75" x14ac:dyDescent="0.2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  <c r="BO80" s="3"/>
      <c r="BP80" s="3"/>
      <c r="BQ80" s="3"/>
      <c r="BR80" s="3"/>
      <c r="BS80" s="3"/>
      <c r="BT80" s="3"/>
      <c r="BU80" s="3"/>
      <c r="BV80" s="3"/>
      <c r="BW80" s="3"/>
    </row>
    <row r="81" spans="1:75" x14ac:dyDescent="0.2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  <c r="BO81" s="3"/>
      <c r="BP81" s="3"/>
      <c r="BQ81" s="3"/>
      <c r="BR81" s="3"/>
      <c r="BS81" s="3"/>
      <c r="BT81" s="3"/>
      <c r="BU81" s="3"/>
      <c r="BV81" s="3"/>
      <c r="BW81" s="3"/>
    </row>
    <row r="82" spans="1:75" x14ac:dyDescent="0.2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  <c r="BO82" s="3"/>
      <c r="BP82" s="3"/>
      <c r="BQ82" s="3"/>
      <c r="BR82" s="3"/>
      <c r="BS82" s="3"/>
      <c r="BT82" s="3"/>
      <c r="BU82" s="3"/>
      <c r="BV82" s="3"/>
      <c r="BW82" s="3"/>
    </row>
    <row r="83" spans="1:75" x14ac:dyDescent="0.2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  <c r="BO83" s="3"/>
      <c r="BP83" s="3"/>
      <c r="BQ83" s="3"/>
      <c r="BR83" s="3"/>
      <c r="BS83" s="3"/>
      <c r="BT83" s="3"/>
      <c r="BU83" s="3"/>
      <c r="BV83" s="3"/>
      <c r="BW83" s="3"/>
    </row>
    <row r="84" spans="1:75" x14ac:dyDescent="0.2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  <c r="BO84" s="3"/>
      <c r="BP84" s="3"/>
      <c r="BQ84" s="3"/>
      <c r="BR84" s="3"/>
      <c r="BS84" s="3"/>
      <c r="BT84" s="3"/>
      <c r="BU84" s="3"/>
      <c r="BV84" s="3"/>
      <c r="BW84" s="3"/>
    </row>
    <row r="85" spans="1:75" x14ac:dyDescent="0.2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  <c r="BO85" s="3"/>
      <c r="BP85" s="3"/>
      <c r="BQ85" s="3"/>
      <c r="BR85" s="3"/>
      <c r="BS85" s="3"/>
      <c r="BT85" s="3"/>
      <c r="BU85" s="3"/>
      <c r="BV85" s="3"/>
      <c r="BW85" s="3"/>
    </row>
    <row r="86" spans="1:75" x14ac:dyDescent="0.2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  <c r="BO86" s="3"/>
      <c r="BP86" s="3"/>
      <c r="BQ86" s="3"/>
      <c r="BR86" s="3"/>
      <c r="BS86" s="3"/>
      <c r="BT86" s="3"/>
      <c r="BU86" s="3"/>
      <c r="BV86" s="3"/>
      <c r="BW86" s="3"/>
    </row>
    <row r="87" spans="1:75" x14ac:dyDescent="0.2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  <c r="BO87" s="3"/>
      <c r="BP87" s="3"/>
      <c r="BQ87" s="3"/>
      <c r="BR87" s="3"/>
      <c r="BS87" s="3"/>
      <c r="BT87" s="3"/>
      <c r="BU87" s="3"/>
      <c r="BV87" s="3"/>
      <c r="BW87" s="3"/>
    </row>
    <row r="88" spans="1:75" x14ac:dyDescent="0.2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  <c r="BO88" s="3"/>
      <c r="BP88" s="3"/>
      <c r="BQ88" s="3"/>
      <c r="BR88" s="3"/>
      <c r="BS88" s="3"/>
      <c r="BT88" s="3"/>
      <c r="BU88" s="3"/>
      <c r="BV88" s="3"/>
      <c r="BW88" s="3"/>
    </row>
    <row r="89" spans="1:75" x14ac:dyDescent="0.2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  <c r="BO89" s="3"/>
      <c r="BP89" s="3"/>
      <c r="BQ89" s="3"/>
      <c r="BR89" s="3"/>
      <c r="BS89" s="3"/>
      <c r="BT89" s="3"/>
      <c r="BU89" s="3"/>
      <c r="BV89" s="3"/>
      <c r="BW89" s="3"/>
    </row>
    <row r="90" spans="1:75" x14ac:dyDescent="0.2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  <c r="BO90" s="3"/>
      <c r="BP90" s="3"/>
      <c r="BQ90" s="3"/>
      <c r="BR90" s="3"/>
      <c r="BS90" s="3"/>
      <c r="BT90" s="3"/>
      <c r="BU90" s="3"/>
      <c r="BV90" s="3"/>
      <c r="BW90" s="3"/>
    </row>
    <row r="91" spans="1:75" x14ac:dyDescent="0.2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  <c r="BO91" s="3"/>
      <c r="BP91" s="3"/>
      <c r="BQ91" s="3"/>
      <c r="BR91" s="3"/>
      <c r="BS91" s="3"/>
      <c r="BT91" s="3"/>
      <c r="BU91" s="3"/>
      <c r="BV91" s="3"/>
      <c r="BW91" s="3"/>
    </row>
    <row r="92" spans="1:75" x14ac:dyDescent="0.2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  <c r="BO92" s="3"/>
      <c r="BP92" s="3"/>
      <c r="BQ92" s="3"/>
      <c r="BR92" s="3"/>
      <c r="BS92" s="3"/>
      <c r="BT92" s="3"/>
      <c r="BU92" s="3"/>
      <c r="BV92" s="3"/>
      <c r="BW92" s="3"/>
    </row>
    <row r="93" spans="1:75" x14ac:dyDescent="0.2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  <c r="BO93" s="3"/>
      <c r="BP93" s="3"/>
      <c r="BQ93" s="3"/>
      <c r="BR93" s="3"/>
      <c r="BS93" s="3"/>
      <c r="BT93" s="3"/>
      <c r="BU93" s="3"/>
      <c r="BV93" s="3"/>
      <c r="BW93" s="3"/>
    </row>
    <row r="94" spans="1:75" x14ac:dyDescent="0.2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  <c r="BO94" s="3"/>
      <c r="BP94" s="3"/>
      <c r="BQ94" s="3"/>
      <c r="BR94" s="3"/>
      <c r="BS94" s="3"/>
      <c r="BT94" s="3"/>
      <c r="BU94" s="3"/>
      <c r="BV94" s="3"/>
      <c r="BW94" s="3"/>
    </row>
    <row r="95" spans="1:75" x14ac:dyDescent="0.2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  <c r="BO95" s="3"/>
      <c r="BP95" s="3"/>
      <c r="BQ95" s="3"/>
      <c r="BR95" s="3"/>
      <c r="BS95" s="3"/>
      <c r="BT95" s="3"/>
      <c r="BU95" s="3"/>
      <c r="BV95" s="3"/>
      <c r="BW95" s="3"/>
    </row>
    <row r="96" spans="1:75" x14ac:dyDescent="0.2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  <c r="BO96" s="3"/>
      <c r="BP96" s="3"/>
      <c r="BQ96" s="3"/>
      <c r="BR96" s="3"/>
      <c r="BS96" s="3"/>
      <c r="BT96" s="3"/>
      <c r="BU96" s="3"/>
      <c r="BV96" s="3"/>
      <c r="BW96" s="3"/>
    </row>
    <row r="97" spans="1:75" x14ac:dyDescent="0.2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  <c r="BO97" s="3"/>
      <c r="BP97" s="3"/>
      <c r="BQ97" s="3"/>
      <c r="BR97" s="3"/>
      <c r="BS97" s="3"/>
      <c r="BT97" s="3"/>
      <c r="BU97" s="3"/>
      <c r="BV97" s="3"/>
      <c r="BW97" s="3"/>
    </row>
    <row r="98" spans="1:75" x14ac:dyDescent="0.2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  <c r="BO98" s="3"/>
      <c r="BP98" s="3"/>
      <c r="BQ98" s="3"/>
      <c r="BR98" s="3"/>
      <c r="BS98" s="3"/>
      <c r="BT98" s="3"/>
      <c r="BU98" s="3"/>
      <c r="BV98" s="3"/>
      <c r="BW98" s="3"/>
    </row>
    <row r="99" spans="1:75" x14ac:dyDescent="0.2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  <c r="BO99" s="3"/>
      <c r="BP99" s="3"/>
      <c r="BQ99" s="3"/>
      <c r="BR99" s="3"/>
      <c r="BS99" s="3"/>
      <c r="BT99" s="3"/>
      <c r="BU99" s="3"/>
      <c r="BV99" s="3"/>
      <c r="BW99" s="3"/>
    </row>
    <row r="100" spans="1:75" x14ac:dyDescent="0.2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  <c r="BO100" s="3"/>
      <c r="BP100" s="3"/>
      <c r="BQ100" s="3"/>
      <c r="BR100" s="3"/>
      <c r="BS100" s="3"/>
      <c r="BT100" s="3"/>
      <c r="BU100" s="3"/>
      <c r="BV100" s="3"/>
      <c r="BW100" s="3"/>
    </row>
    <row r="101" spans="1:75" x14ac:dyDescent="0.2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  <c r="BO101" s="3"/>
      <c r="BP101" s="3"/>
      <c r="BQ101" s="3"/>
      <c r="BR101" s="3"/>
      <c r="BS101" s="3"/>
      <c r="BT101" s="3"/>
      <c r="BU101" s="3"/>
      <c r="BV101" s="3"/>
      <c r="BW101" s="3"/>
    </row>
    <row r="102" spans="1:75" x14ac:dyDescent="0.2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  <c r="BO102" s="3"/>
      <c r="BP102" s="3"/>
      <c r="BQ102" s="3"/>
      <c r="BR102" s="3"/>
      <c r="BS102" s="3"/>
      <c r="BT102" s="3"/>
      <c r="BU102" s="3"/>
      <c r="BV102" s="3"/>
      <c r="BW102" s="3"/>
    </row>
    <row r="103" spans="1:75" x14ac:dyDescent="0.2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  <c r="BO103" s="3"/>
      <c r="BP103" s="3"/>
      <c r="BQ103" s="3"/>
      <c r="BR103" s="3"/>
      <c r="BS103" s="3"/>
      <c r="BT103" s="3"/>
      <c r="BU103" s="3"/>
      <c r="BV103" s="3"/>
      <c r="BW103" s="3"/>
    </row>
    <row r="104" spans="1:75" x14ac:dyDescent="0.2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  <c r="BO104" s="3"/>
      <c r="BP104" s="3"/>
      <c r="BQ104" s="3"/>
      <c r="BR104" s="3"/>
      <c r="BS104" s="3"/>
      <c r="BT104" s="3"/>
      <c r="BU104" s="3"/>
      <c r="BV104" s="3"/>
      <c r="BW104" s="3"/>
    </row>
    <row r="105" spans="1:75" x14ac:dyDescent="0.2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  <c r="BO105" s="3"/>
      <c r="BP105" s="3"/>
      <c r="BQ105" s="3"/>
      <c r="BR105" s="3"/>
      <c r="BS105" s="3"/>
      <c r="BT105" s="3"/>
      <c r="BU105" s="3"/>
      <c r="BV105" s="3"/>
      <c r="BW105" s="3"/>
    </row>
    <row r="106" spans="1:75" x14ac:dyDescent="0.2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  <c r="BO106" s="3"/>
      <c r="BP106" s="3"/>
      <c r="BQ106" s="3"/>
      <c r="BR106" s="3"/>
      <c r="BS106" s="3"/>
      <c r="BT106" s="3"/>
      <c r="BU106" s="3"/>
      <c r="BV106" s="3"/>
      <c r="BW106" s="3"/>
    </row>
    <row r="107" spans="1:75" x14ac:dyDescent="0.2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  <c r="BO107" s="3"/>
      <c r="BP107" s="3"/>
      <c r="BQ107" s="3"/>
      <c r="BR107" s="3"/>
      <c r="BS107" s="3"/>
      <c r="BT107" s="3"/>
      <c r="BU107" s="3"/>
      <c r="BV107" s="3"/>
      <c r="BW107" s="3"/>
    </row>
    <row r="108" spans="1:75" x14ac:dyDescent="0.2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  <c r="BO108" s="3"/>
      <c r="BP108" s="3"/>
      <c r="BQ108" s="3"/>
      <c r="BR108" s="3"/>
      <c r="BS108" s="3"/>
      <c r="BT108" s="3"/>
      <c r="BU108" s="3"/>
      <c r="BV108" s="3"/>
      <c r="BW108" s="3"/>
    </row>
    <row r="109" spans="1:75" x14ac:dyDescent="0.2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  <c r="BO109" s="3"/>
      <c r="BP109" s="3"/>
      <c r="BQ109" s="3"/>
      <c r="BR109" s="3"/>
      <c r="BS109" s="3"/>
      <c r="BT109" s="3"/>
      <c r="BU109" s="3"/>
      <c r="BV109" s="3"/>
      <c r="BW109" s="3"/>
    </row>
    <row r="110" spans="1:75" x14ac:dyDescent="0.2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  <c r="BO110" s="3"/>
      <c r="BP110" s="3"/>
      <c r="BQ110" s="3"/>
      <c r="BR110" s="3"/>
      <c r="BS110" s="3"/>
      <c r="BT110" s="3"/>
      <c r="BU110" s="3"/>
      <c r="BV110" s="3"/>
      <c r="BW110" s="3"/>
    </row>
    <row r="111" spans="1:75" x14ac:dyDescent="0.2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  <c r="BO111" s="3"/>
      <c r="BP111" s="3"/>
      <c r="BQ111" s="3"/>
      <c r="BR111" s="3"/>
      <c r="BS111" s="3"/>
      <c r="BT111" s="3"/>
      <c r="BU111" s="3"/>
      <c r="BV111" s="3"/>
      <c r="BW111" s="3"/>
    </row>
    <row r="112" spans="1:75" x14ac:dyDescent="0.2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  <c r="BO112" s="3"/>
      <c r="BP112" s="3"/>
      <c r="BQ112" s="3"/>
      <c r="BR112" s="3"/>
      <c r="BS112" s="3"/>
      <c r="BT112" s="3"/>
      <c r="BU112" s="3"/>
      <c r="BV112" s="3"/>
      <c r="BW112" s="3"/>
    </row>
    <row r="113" spans="1:75" x14ac:dyDescent="0.2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  <c r="BO113" s="3"/>
      <c r="BP113" s="3"/>
      <c r="BQ113" s="3"/>
      <c r="BR113" s="3"/>
      <c r="BS113" s="3"/>
      <c r="BT113" s="3"/>
      <c r="BU113" s="3"/>
      <c r="BV113" s="3"/>
      <c r="BW113" s="3"/>
    </row>
    <row r="114" spans="1:75" x14ac:dyDescent="0.2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  <c r="BO114" s="3"/>
      <c r="BP114" s="3"/>
      <c r="BQ114" s="3"/>
      <c r="BR114" s="3"/>
      <c r="BS114" s="3"/>
      <c r="BT114" s="3"/>
      <c r="BU114" s="3"/>
      <c r="BV114" s="3"/>
      <c r="BW114" s="3"/>
    </row>
    <row r="115" spans="1:75" x14ac:dyDescent="0.2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  <c r="BO115" s="3"/>
      <c r="BP115" s="3"/>
      <c r="BQ115" s="3"/>
      <c r="BR115" s="3"/>
      <c r="BS115" s="3"/>
      <c r="BT115" s="3"/>
      <c r="BU115" s="3"/>
      <c r="BV115" s="3"/>
      <c r="BW115" s="3"/>
    </row>
    <row r="116" spans="1:75" x14ac:dyDescent="0.2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  <c r="BO116" s="3"/>
      <c r="BP116" s="3"/>
      <c r="BQ116" s="3"/>
      <c r="BR116" s="3"/>
      <c r="BS116" s="3"/>
      <c r="BT116" s="3"/>
      <c r="BU116" s="3"/>
      <c r="BV116" s="3"/>
      <c r="BW116" s="3"/>
    </row>
    <row r="117" spans="1:75" x14ac:dyDescent="0.2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  <c r="BO117" s="3"/>
      <c r="BP117" s="3"/>
      <c r="BQ117" s="3"/>
      <c r="BR117" s="3"/>
      <c r="BS117" s="3"/>
      <c r="BT117" s="3"/>
      <c r="BU117" s="3"/>
      <c r="BV117" s="3"/>
      <c r="BW117" s="3"/>
    </row>
    <row r="118" spans="1:75" x14ac:dyDescent="0.2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  <c r="BO118" s="3"/>
      <c r="BP118" s="3"/>
      <c r="BQ118" s="3"/>
      <c r="BR118" s="3"/>
      <c r="BS118" s="3"/>
      <c r="BT118" s="3"/>
      <c r="BU118" s="3"/>
      <c r="BV118" s="3"/>
      <c r="BW118" s="3"/>
    </row>
    <row r="119" spans="1:75" x14ac:dyDescent="0.2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  <c r="BO119" s="3"/>
      <c r="BP119" s="3"/>
      <c r="BQ119" s="3"/>
      <c r="BR119" s="3"/>
      <c r="BS119" s="3"/>
      <c r="BT119" s="3"/>
      <c r="BU119" s="3"/>
      <c r="BV119" s="3"/>
      <c r="BW119" s="3"/>
    </row>
    <row r="120" spans="1:75" x14ac:dyDescent="0.2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  <c r="BO120" s="3"/>
      <c r="BP120" s="3"/>
      <c r="BQ120" s="3"/>
      <c r="BR120" s="3"/>
      <c r="BS120" s="3"/>
      <c r="BT120" s="3"/>
      <c r="BU120" s="3"/>
      <c r="BV120" s="3"/>
      <c r="BW120" s="3"/>
    </row>
    <row r="121" spans="1:75" x14ac:dyDescent="0.2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  <c r="BO121" s="3"/>
      <c r="BP121" s="3"/>
      <c r="BQ121" s="3"/>
      <c r="BR121" s="3"/>
      <c r="BS121" s="3"/>
      <c r="BT121" s="3"/>
      <c r="BU121" s="3"/>
      <c r="BV121" s="3"/>
      <c r="BW121" s="3"/>
    </row>
    <row r="122" spans="1:75" x14ac:dyDescent="0.2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  <c r="BO122" s="3"/>
      <c r="BP122" s="3"/>
      <c r="BQ122" s="3"/>
      <c r="BR122" s="3"/>
      <c r="BS122" s="3"/>
      <c r="BT122" s="3"/>
      <c r="BU122" s="3"/>
      <c r="BV122" s="3"/>
      <c r="BW122" s="3"/>
    </row>
    <row r="123" spans="1:75" x14ac:dyDescent="0.2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  <c r="BO123" s="3"/>
      <c r="BP123" s="3"/>
      <c r="BQ123" s="3"/>
      <c r="BR123" s="3"/>
      <c r="BS123" s="3"/>
      <c r="BT123" s="3"/>
      <c r="BU123" s="3"/>
      <c r="BV123" s="3"/>
      <c r="BW123" s="3"/>
    </row>
    <row r="124" spans="1:75" x14ac:dyDescent="0.2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  <c r="BO124" s="3"/>
      <c r="BP124" s="3"/>
      <c r="BQ124" s="3"/>
      <c r="BR124" s="3"/>
      <c r="BS124" s="3"/>
      <c r="BT124" s="3"/>
      <c r="BU124" s="3"/>
      <c r="BV124" s="3"/>
      <c r="BW124" s="3"/>
    </row>
    <row r="125" spans="1:75" x14ac:dyDescent="0.2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  <c r="BO125" s="3"/>
      <c r="BP125" s="3"/>
      <c r="BQ125" s="3"/>
      <c r="BR125" s="3"/>
      <c r="BS125" s="3"/>
      <c r="BT125" s="3"/>
      <c r="BU125" s="3"/>
      <c r="BV125" s="3"/>
      <c r="BW125" s="3"/>
    </row>
    <row r="126" spans="1:75" x14ac:dyDescent="0.2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  <c r="BO126" s="3"/>
      <c r="BP126" s="3"/>
      <c r="BQ126" s="3"/>
      <c r="BR126" s="3"/>
      <c r="BS126" s="3"/>
      <c r="BT126" s="3"/>
      <c r="BU126" s="3"/>
      <c r="BV126" s="3"/>
      <c r="BW126" s="3"/>
    </row>
    <row r="127" spans="1:75" x14ac:dyDescent="0.2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  <c r="BO127" s="3"/>
      <c r="BP127" s="3"/>
      <c r="BQ127" s="3"/>
      <c r="BR127" s="3"/>
      <c r="BS127" s="3"/>
      <c r="BT127" s="3"/>
      <c r="BU127" s="3"/>
      <c r="BV127" s="3"/>
      <c r="BW127" s="3"/>
    </row>
    <row r="128" spans="1:75" x14ac:dyDescent="0.2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  <c r="BO128" s="3"/>
      <c r="BP128" s="3"/>
      <c r="BQ128" s="3"/>
      <c r="BR128" s="3"/>
      <c r="BS128" s="3"/>
      <c r="BT128" s="3"/>
      <c r="BU128" s="3"/>
      <c r="BV128" s="3"/>
      <c r="BW128" s="3"/>
    </row>
    <row r="129" spans="1:75" x14ac:dyDescent="0.2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  <c r="BO129" s="3"/>
      <c r="BP129" s="3"/>
      <c r="BQ129" s="3"/>
      <c r="BR129" s="3"/>
      <c r="BS129" s="3"/>
      <c r="BT129" s="3"/>
      <c r="BU129" s="3"/>
      <c r="BV129" s="3"/>
      <c r="BW129" s="3"/>
    </row>
    <row r="130" spans="1:75" x14ac:dyDescent="0.2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  <c r="BO130" s="3"/>
      <c r="BP130" s="3"/>
      <c r="BQ130" s="3"/>
      <c r="BR130" s="3"/>
      <c r="BS130" s="3"/>
      <c r="BT130" s="3"/>
      <c r="BU130" s="3"/>
      <c r="BV130" s="3"/>
      <c r="BW130" s="3"/>
    </row>
    <row r="131" spans="1:75" x14ac:dyDescent="0.2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  <c r="BO131" s="3"/>
      <c r="BP131" s="3"/>
      <c r="BQ131" s="3"/>
      <c r="BR131" s="3"/>
      <c r="BS131" s="3"/>
      <c r="BT131" s="3"/>
      <c r="BU131" s="3"/>
      <c r="BV131" s="3"/>
      <c r="BW131" s="3"/>
    </row>
    <row r="132" spans="1:75" x14ac:dyDescent="0.2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  <c r="BO132" s="3"/>
      <c r="BP132" s="3"/>
      <c r="BQ132" s="3"/>
      <c r="BR132" s="3"/>
      <c r="BS132" s="3"/>
      <c r="BT132" s="3"/>
      <c r="BU132" s="3"/>
      <c r="BV132" s="3"/>
      <c r="BW132" s="3"/>
    </row>
    <row r="133" spans="1:75" x14ac:dyDescent="0.2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  <c r="BO133" s="3"/>
      <c r="BP133" s="3"/>
      <c r="BQ133" s="3"/>
      <c r="BR133" s="3"/>
      <c r="BS133" s="3"/>
      <c r="BT133" s="3"/>
      <c r="BU133" s="3"/>
      <c r="BV133" s="3"/>
      <c r="BW133" s="3"/>
    </row>
    <row r="134" spans="1:75" x14ac:dyDescent="0.2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  <c r="BO134" s="3"/>
      <c r="BP134" s="3"/>
      <c r="BQ134" s="3"/>
      <c r="BR134" s="3"/>
      <c r="BS134" s="3"/>
      <c r="BT134" s="3"/>
      <c r="BU134" s="3"/>
      <c r="BV134" s="3"/>
      <c r="BW134" s="3"/>
    </row>
    <row r="135" spans="1:75" x14ac:dyDescent="0.2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  <c r="BO135" s="3"/>
      <c r="BP135" s="3"/>
      <c r="BQ135" s="3"/>
      <c r="BR135" s="3"/>
      <c r="BS135" s="3"/>
      <c r="BT135" s="3"/>
      <c r="BU135" s="3"/>
      <c r="BV135" s="3"/>
      <c r="BW135" s="3"/>
    </row>
    <row r="136" spans="1:75" x14ac:dyDescent="0.2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  <c r="BO136" s="3"/>
      <c r="BP136" s="3"/>
      <c r="BQ136" s="3"/>
      <c r="BR136" s="3"/>
      <c r="BS136" s="3"/>
      <c r="BT136" s="3"/>
      <c r="BU136" s="3"/>
      <c r="BV136" s="3"/>
      <c r="BW136" s="3"/>
    </row>
    <row r="137" spans="1:75" x14ac:dyDescent="0.2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  <c r="BO137" s="3"/>
      <c r="BP137" s="3"/>
      <c r="BQ137" s="3"/>
      <c r="BR137" s="3"/>
      <c r="BS137" s="3"/>
      <c r="BT137" s="3"/>
      <c r="BU137" s="3"/>
      <c r="BV137" s="3"/>
      <c r="BW137" s="3"/>
    </row>
    <row r="138" spans="1:75" x14ac:dyDescent="0.2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  <c r="BO138" s="3"/>
      <c r="BP138" s="3"/>
      <c r="BQ138" s="3"/>
      <c r="BR138" s="3"/>
      <c r="BS138" s="3"/>
      <c r="BT138" s="3"/>
      <c r="BU138" s="3"/>
      <c r="BV138" s="3"/>
      <c r="BW138" s="3"/>
    </row>
    <row r="139" spans="1:75" x14ac:dyDescent="0.2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  <c r="BO139" s="3"/>
      <c r="BP139" s="3"/>
      <c r="BQ139" s="3"/>
      <c r="BR139" s="3"/>
      <c r="BS139" s="3"/>
      <c r="BT139" s="3"/>
      <c r="BU139" s="3"/>
      <c r="BV139" s="3"/>
      <c r="BW139" s="3"/>
    </row>
    <row r="140" spans="1:75" x14ac:dyDescent="0.2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  <c r="BO140" s="3"/>
      <c r="BP140" s="3"/>
      <c r="BQ140" s="3"/>
      <c r="BR140" s="3"/>
      <c r="BS140" s="3"/>
      <c r="BT140" s="3"/>
      <c r="BU140" s="3"/>
      <c r="BV140" s="3"/>
      <c r="BW140" s="3"/>
    </row>
    <row r="141" spans="1:75" x14ac:dyDescent="0.2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  <c r="BO141" s="3"/>
      <c r="BP141" s="3"/>
      <c r="BQ141" s="3"/>
      <c r="BR141" s="3"/>
      <c r="BS141" s="3"/>
      <c r="BT141" s="3"/>
      <c r="BU141" s="3"/>
      <c r="BV141" s="3"/>
      <c r="BW141" s="3"/>
    </row>
    <row r="142" spans="1:75" x14ac:dyDescent="0.2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  <c r="BO142" s="3"/>
      <c r="BP142" s="3"/>
      <c r="BQ142" s="3"/>
      <c r="BR142" s="3"/>
      <c r="BS142" s="3"/>
      <c r="BT142" s="3"/>
      <c r="BU142" s="3"/>
      <c r="BV142" s="3"/>
      <c r="BW142" s="3"/>
    </row>
    <row r="143" spans="1:75" x14ac:dyDescent="0.2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  <c r="BO143" s="3"/>
      <c r="BP143" s="3"/>
      <c r="BQ143" s="3"/>
      <c r="BR143" s="3"/>
      <c r="BS143" s="3"/>
      <c r="BT143" s="3"/>
      <c r="BU143" s="3"/>
      <c r="BV143" s="3"/>
      <c r="BW143" s="3"/>
    </row>
    <row r="144" spans="1:75" x14ac:dyDescent="0.2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  <c r="BO144" s="3"/>
      <c r="BP144" s="3"/>
      <c r="BQ144" s="3"/>
      <c r="BR144" s="3"/>
      <c r="BS144" s="3"/>
      <c r="BT144" s="3"/>
      <c r="BU144" s="3"/>
      <c r="BV144" s="3"/>
      <c r="BW144" s="3"/>
    </row>
    <row r="145" spans="1:75" x14ac:dyDescent="0.2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  <c r="BO145" s="3"/>
      <c r="BP145" s="3"/>
      <c r="BQ145" s="3"/>
      <c r="BR145" s="3"/>
      <c r="BS145" s="3"/>
      <c r="BT145" s="3"/>
      <c r="BU145" s="3"/>
      <c r="BV145" s="3"/>
      <c r="BW145" s="3"/>
    </row>
    <row r="146" spans="1:75" x14ac:dyDescent="0.2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  <c r="BO146" s="3"/>
      <c r="BP146" s="3"/>
      <c r="BQ146" s="3"/>
      <c r="BR146" s="3"/>
      <c r="BS146" s="3"/>
      <c r="BT146" s="3"/>
      <c r="BU146" s="3"/>
      <c r="BV146" s="3"/>
      <c r="BW146" s="3"/>
    </row>
    <row r="147" spans="1:75" x14ac:dyDescent="0.2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  <c r="BO147" s="3"/>
      <c r="BP147" s="3"/>
      <c r="BQ147" s="3"/>
      <c r="BR147" s="3"/>
      <c r="BS147" s="3"/>
      <c r="BT147" s="3"/>
      <c r="BU147" s="3"/>
      <c r="BV147" s="3"/>
      <c r="BW147" s="3"/>
    </row>
    <row r="148" spans="1:75" x14ac:dyDescent="0.2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  <c r="BO148" s="3"/>
      <c r="BP148" s="3"/>
      <c r="BQ148" s="3"/>
      <c r="BR148" s="3"/>
      <c r="BS148" s="3"/>
      <c r="BT148" s="3"/>
      <c r="BU148" s="3"/>
      <c r="BV148" s="3"/>
      <c r="BW148" s="3"/>
    </row>
    <row r="149" spans="1:75" x14ac:dyDescent="0.2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  <c r="BO149" s="3"/>
      <c r="BP149" s="3"/>
      <c r="BQ149" s="3"/>
      <c r="BR149" s="3"/>
      <c r="BS149" s="3"/>
      <c r="BT149" s="3"/>
      <c r="BU149" s="3"/>
      <c r="BV149" s="3"/>
      <c r="BW149" s="3"/>
    </row>
    <row r="150" spans="1:75" x14ac:dyDescent="0.2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  <c r="BO150" s="3"/>
      <c r="BP150" s="3"/>
      <c r="BQ150" s="3"/>
      <c r="BR150" s="3"/>
      <c r="BS150" s="3"/>
      <c r="BT150" s="3"/>
      <c r="BU150" s="3"/>
      <c r="BV150" s="3"/>
      <c r="BW150" s="3"/>
    </row>
    <row r="151" spans="1:75" x14ac:dyDescent="0.2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  <c r="BO151" s="3"/>
      <c r="BP151" s="3"/>
      <c r="BQ151" s="3"/>
      <c r="BR151" s="3"/>
      <c r="BS151" s="3"/>
      <c r="BT151" s="3"/>
      <c r="BU151" s="3"/>
      <c r="BV151" s="3"/>
      <c r="BW151" s="3"/>
    </row>
    <row r="152" spans="1:75" x14ac:dyDescent="0.2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  <c r="BO152" s="3"/>
      <c r="BP152" s="3"/>
      <c r="BQ152" s="3"/>
      <c r="BR152" s="3"/>
      <c r="BS152" s="3"/>
      <c r="BT152" s="3"/>
      <c r="BU152" s="3"/>
      <c r="BV152" s="3"/>
      <c r="BW152" s="3"/>
    </row>
    <row r="153" spans="1:75" x14ac:dyDescent="0.2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  <c r="BO153" s="3"/>
      <c r="BP153" s="3"/>
      <c r="BQ153" s="3"/>
      <c r="BR153" s="3"/>
      <c r="BS153" s="3"/>
      <c r="BT153" s="3"/>
      <c r="BU153" s="3"/>
      <c r="BV153" s="3"/>
      <c r="BW153" s="3"/>
    </row>
    <row r="154" spans="1:75" x14ac:dyDescent="0.2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  <c r="BO154" s="3"/>
      <c r="BP154" s="3"/>
      <c r="BQ154" s="3"/>
      <c r="BR154" s="3"/>
      <c r="BS154" s="3"/>
      <c r="BT154" s="3"/>
      <c r="BU154" s="3"/>
      <c r="BV154" s="3"/>
      <c r="BW154" s="3"/>
    </row>
    <row r="155" spans="1:75" x14ac:dyDescent="0.2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  <c r="BO155" s="3"/>
      <c r="BP155" s="3"/>
      <c r="BQ155" s="3"/>
      <c r="BR155" s="3"/>
      <c r="BS155" s="3"/>
      <c r="BT155" s="3"/>
      <c r="BU155" s="3"/>
      <c r="BV155" s="3"/>
      <c r="BW155" s="3"/>
    </row>
    <row r="156" spans="1:75" x14ac:dyDescent="0.2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  <c r="BO156" s="3"/>
      <c r="BP156" s="3"/>
      <c r="BQ156" s="3"/>
      <c r="BR156" s="3"/>
      <c r="BS156" s="3"/>
      <c r="BT156" s="3"/>
      <c r="BU156" s="3"/>
      <c r="BV156" s="3"/>
      <c r="BW156" s="3"/>
    </row>
    <row r="157" spans="1:75" x14ac:dyDescent="0.2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  <c r="BO157" s="3"/>
      <c r="BP157" s="3"/>
      <c r="BQ157" s="3"/>
      <c r="BR157" s="3"/>
      <c r="BS157" s="3"/>
      <c r="BT157" s="3"/>
      <c r="BU157" s="3"/>
      <c r="BV157" s="3"/>
      <c r="BW157" s="3"/>
    </row>
    <row r="158" spans="1:75" x14ac:dyDescent="0.2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  <c r="BO158" s="3"/>
      <c r="BP158" s="3"/>
      <c r="BQ158" s="3"/>
      <c r="BR158" s="3"/>
      <c r="BS158" s="3"/>
      <c r="BT158" s="3"/>
      <c r="BU158" s="3"/>
      <c r="BV158" s="3"/>
      <c r="BW158" s="3"/>
    </row>
    <row r="159" spans="1:75" x14ac:dyDescent="0.2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  <c r="BO159" s="3"/>
      <c r="BP159" s="3"/>
      <c r="BQ159" s="3"/>
      <c r="BR159" s="3"/>
      <c r="BS159" s="3"/>
      <c r="BT159" s="3"/>
      <c r="BU159" s="3"/>
      <c r="BV159" s="3"/>
      <c r="BW159" s="3"/>
    </row>
    <row r="160" spans="1:75" x14ac:dyDescent="0.2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  <c r="BO160" s="3"/>
      <c r="BP160" s="3"/>
      <c r="BQ160" s="3"/>
      <c r="BR160" s="3"/>
      <c r="BS160" s="3"/>
      <c r="BT160" s="3"/>
      <c r="BU160" s="3"/>
      <c r="BV160" s="3"/>
      <c r="BW160" s="3"/>
    </row>
    <row r="161" spans="1:75" x14ac:dyDescent="0.2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  <c r="BO161" s="3"/>
      <c r="BP161" s="3"/>
      <c r="BQ161" s="3"/>
      <c r="BR161" s="3"/>
      <c r="BS161" s="3"/>
      <c r="BT161" s="3"/>
      <c r="BU161" s="3"/>
      <c r="BV161" s="3"/>
      <c r="BW161" s="3"/>
    </row>
    <row r="162" spans="1:75" x14ac:dyDescent="0.2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  <c r="BO162" s="3"/>
      <c r="BP162" s="3"/>
      <c r="BQ162" s="3"/>
      <c r="BR162" s="3"/>
      <c r="BS162" s="3"/>
      <c r="BT162" s="3"/>
      <c r="BU162" s="3"/>
      <c r="BV162" s="3"/>
      <c r="BW162" s="3"/>
    </row>
    <row r="163" spans="1:75" x14ac:dyDescent="0.2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  <c r="BO163" s="3"/>
      <c r="BP163" s="3"/>
      <c r="BQ163" s="3"/>
      <c r="BR163" s="3"/>
      <c r="BS163" s="3"/>
      <c r="BT163" s="3"/>
      <c r="BU163" s="3"/>
      <c r="BV163" s="3"/>
      <c r="BW163" s="3"/>
    </row>
    <row r="164" spans="1:75" x14ac:dyDescent="0.2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  <c r="BO164" s="3"/>
      <c r="BP164" s="3"/>
      <c r="BQ164" s="3"/>
      <c r="BR164" s="3"/>
      <c r="BS164" s="3"/>
      <c r="BT164" s="3"/>
      <c r="BU164" s="3"/>
      <c r="BV164" s="3"/>
      <c r="BW164" s="3"/>
    </row>
    <row r="165" spans="1:75" x14ac:dyDescent="0.2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  <c r="BO165" s="3"/>
      <c r="BP165" s="3"/>
      <c r="BQ165" s="3"/>
      <c r="BR165" s="3"/>
      <c r="BS165" s="3"/>
      <c r="BT165" s="3"/>
      <c r="BU165" s="3"/>
      <c r="BV165" s="3"/>
      <c r="BW165" s="3"/>
    </row>
    <row r="166" spans="1:75" x14ac:dyDescent="0.2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  <c r="BO166" s="3"/>
      <c r="BP166" s="3"/>
      <c r="BQ166" s="3"/>
      <c r="BR166" s="3"/>
      <c r="BS166" s="3"/>
      <c r="BT166" s="3"/>
      <c r="BU166" s="3"/>
      <c r="BV166" s="3"/>
      <c r="BW166" s="3"/>
    </row>
    <row r="167" spans="1:75" x14ac:dyDescent="0.2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  <c r="BO167" s="3"/>
      <c r="BP167" s="3"/>
      <c r="BQ167" s="3"/>
      <c r="BR167" s="3"/>
      <c r="BS167" s="3"/>
      <c r="BT167" s="3"/>
      <c r="BU167" s="3"/>
      <c r="BV167" s="3"/>
      <c r="BW167" s="3"/>
    </row>
    <row r="168" spans="1:75" x14ac:dyDescent="0.2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  <c r="BO168" s="3"/>
      <c r="BP168" s="3"/>
      <c r="BQ168" s="3"/>
      <c r="BR168" s="3"/>
      <c r="BS168" s="3"/>
      <c r="BT168" s="3"/>
      <c r="BU168" s="3"/>
      <c r="BV168" s="3"/>
      <c r="BW168" s="3"/>
    </row>
    <row r="169" spans="1:75" x14ac:dyDescent="0.2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  <c r="BO169" s="3"/>
      <c r="BP169" s="3"/>
      <c r="BQ169" s="3"/>
      <c r="BR169" s="3"/>
      <c r="BS169" s="3"/>
      <c r="BT169" s="3"/>
      <c r="BU169" s="3"/>
      <c r="BV169" s="3"/>
      <c r="BW169" s="3"/>
    </row>
    <row r="170" spans="1:75" x14ac:dyDescent="0.2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  <c r="BO170" s="3"/>
      <c r="BP170" s="3"/>
      <c r="BQ170" s="3"/>
      <c r="BR170" s="3"/>
      <c r="BS170" s="3"/>
      <c r="BT170" s="3"/>
      <c r="BU170" s="3"/>
      <c r="BV170" s="3"/>
      <c r="BW170" s="3"/>
    </row>
    <row r="171" spans="1:75" x14ac:dyDescent="0.2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  <c r="BO171" s="3"/>
      <c r="BP171" s="3"/>
      <c r="BQ171" s="3"/>
      <c r="BR171" s="3"/>
      <c r="BS171" s="3"/>
      <c r="BT171" s="3"/>
      <c r="BU171" s="3"/>
      <c r="BV171" s="3"/>
      <c r="BW171" s="3"/>
    </row>
    <row r="172" spans="1:75" x14ac:dyDescent="0.2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  <c r="BO172" s="3"/>
      <c r="BP172" s="3"/>
      <c r="BQ172" s="3"/>
      <c r="BR172" s="3"/>
      <c r="BS172" s="3"/>
      <c r="BT172" s="3"/>
      <c r="BU172" s="3"/>
      <c r="BV172" s="3"/>
      <c r="BW172" s="3"/>
    </row>
    <row r="173" spans="1:75" x14ac:dyDescent="0.2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  <c r="BO173" s="3"/>
      <c r="BP173" s="3"/>
      <c r="BQ173" s="3"/>
      <c r="BR173" s="3"/>
      <c r="BS173" s="3"/>
      <c r="BT173" s="3"/>
      <c r="BU173" s="3"/>
      <c r="BV173" s="3"/>
      <c r="BW173" s="3"/>
    </row>
    <row r="174" spans="1:75" x14ac:dyDescent="0.2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  <c r="BO174" s="3"/>
      <c r="BP174" s="3"/>
      <c r="BQ174" s="3"/>
      <c r="BR174" s="3"/>
      <c r="BS174" s="3"/>
      <c r="BT174" s="3"/>
      <c r="BU174" s="3"/>
      <c r="BV174" s="3"/>
      <c r="BW174" s="3"/>
    </row>
    <row r="175" spans="1:75" x14ac:dyDescent="0.2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  <c r="BO175" s="3"/>
      <c r="BP175" s="3"/>
      <c r="BQ175" s="3"/>
      <c r="BR175" s="3"/>
      <c r="BS175" s="3"/>
      <c r="BT175" s="3"/>
      <c r="BU175" s="3"/>
      <c r="BV175" s="3"/>
      <c r="BW175" s="3"/>
    </row>
    <row r="176" spans="1:75" x14ac:dyDescent="0.2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  <c r="BO176" s="3"/>
      <c r="BP176" s="3"/>
      <c r="BQ176" s="3"/>
      <c r="BR176" s="3"/>
      <c r="BS176" s="3"/>
      <c r="BT176" s="3"/>
      <c r="BU176" s="3"/>
      <c r="BV176" s="3"/>
      <c r="BW176" s="3"/>
    </row>
    <row r="177" spans="1:75" x14ac:dyDescent="0.2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  <c r="BO177" s="3"/>
      <c r="BP177" s="3"/>
      <c r="BQ177" s="3"/>
      <c r="BR177" s="3"/>
      <c r="BS177" s="3"/>
      <c r="BT177" s="3"/>
      <c r="BU177" s="3"/>
      <c r="BV177" s="3"/>
      <c r="BW177" s="3"/>
    </row>
    <row r="178" spans="1:75" x14ac:dyDescent="0.2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  <c r="BO178" s="3"/>
      <c r="BP178" s="3"/>
      <c r="BQ178" s="3"/>
      <c r="BR178" s="3"/>
      <c r="BS178" s="3"/>
      <c r="BT178" s="3"/>
      <c r="BU178" s="3"/>
      <c r="BV178" s="3"/>
      <c r="BW178" s="3"/>
    </row>
    <row r="179" spans="1:75" x14ac:dyDescent="0.2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  <c r="BO179" s="3"/>
      <c r="BP179" s="3"/>
      <c r="BQ179" s="3"/>
      <c r="BR179" s="3"/>
      <c r="BS179" s="3"/>
      <c r="BT179" s="3"/>
      <c r="BU179" s="3"/>
      <c r="BV179" s="3"/>
      <c r="BW179" s="3"/>
    </row>
    <row r="180" spans="1:75" x14ac:dyDescent="0.2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  <c r="BO180" s="3"/>
      <c r="BP180" s="3"/>
      <c r="BQ180" s="3"/>
      <c r="BR180" s="3"/>
      <c r="BS180" s="3"/>
      <c r="BT180" s="3"/>
      <c r="BU180" s="3"/>
      <c r="BV180" s="3"/>
      <c r="BW180" s="3"/>
    </row>
    <row r="181" spans="1:75" x14ac:dyDescent="0.2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  <c r="BO181" s="3"/>
      <c r="BP181" s="3"/>
      <c r="BQ181" s="3"/>
      <c r="BR181" s="3"/>
      <c r="BS181" s="3"/>
      <c r="BT181" s="3"/>
      <c r="BU181" s="3"/>
      <c r="BV181" s="3"/>
      <c r="BW181" s="3"/>
    </row>
    <row r="182" spans="1:75" x14ac:dyDescent="0.2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  <c r="BO182" s="3"/>
      <c r="BP182" s="3"/>
      <c r="BQ182" s="3"/>
      <c r="BR182" s="3"/>
      <c r="BS182" s="3"/>
      <c r="BT182" s="3"/>
      <c r="BU182" s="3"/>
      <c r="BV182" s="3"/>
      <c r="BW182" s="3"/>
    </row>
    <row r="183" spans="1:75" x14ac:dyDescent="0.2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  <c r="BO183" s="3"/>
      <c r="BP183" s="3"/>
      <c r="BQ183" s="3"/>
      <c r="BR183" s="3"/>
      <c r="BS183" s="3"/>
      <c r="BT183" s="3"/>
      <c r="BU183" s="3"/>
      <c r="BV183" s="3"/>
      <c r="BW183" s="3"/>
    </row>
    <row r="184" spans="1:75" x14ac:dyDescent="0.2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  <c r="BO184" s="3"/>
      <c r="BP184" s="3"/>
      <c r="BQ184" s="3"/>
      <c r="BR184" s="3"/>
      <c r="BS184" s="3"/>
      <c r="BT184" s="3"/>
      <c r="BU184" s="3"/>
      <c r="BV184" s="3"/>
      <c r="BW184" s="3"/>
    </row>
    <row r="185" spans="1:75" x14ac:dyDescent="0.2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  <c r="BO185" s="3"/>
      <c r="BP185" s="3"/>
      <c r="BQ185" s="3"/>
      <c r="BR185" s="3"/>
      <c r="BS185" s="3"/>
      <c r="BT185" s="3"/>
      <c r="BU185" s="3"/>
      <c r="BV185" s="3"/>
      <c r="BW185" s="3"/>
    </row>
    <row r="186" spans="1:75" x14ac:dyDescent="0.2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  <c r="BO186" s="3"/>
      <c r="BP186" s="3"/>
      <c r="BQ186" s="3"/>
      <c r="BR186" s="3"/>
      <c r="BS186" s="3"/>
      <c r="BT186" s="3"/>
      <c r="BU186" s="3"/>
      <c r="BV186" s="3"/>
      <c r="BW186" s="3"/>
    </row>
    <row r="187" spans="1:75" x14ac:dyDescent="0.2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  <c r="BO187" s="3"/>
      <c r="BP187" s="3"/>
      <c r="BQ187" s="3"/>
      <c r="BR187" s="3"/>
      <c r="BS187" s="3"/>
      <c r="BT187" s="3"/>
      <c r="BU187" s="3"/>
      <c r="BV187" s="3"/>
      <c r="BW187" s="3"/>
    </row>
    <row r="188" spans="1:75" x14ac:dyDescent="0.2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  <c r="BO188" s="3"/>
      <c r="BP188" s="3"/>
      <c r="BQ188" s="3"/>
      <c r="BR188" s="3"/>
      <c r="BS188" s="3"/>
      <c r="BT188" s="3"/>
      <c r="BU188" s="3"/>
      <c r="BV188" s="3"/>
      <c r="BW188" s="3"/>
    </row>
    <row r="189" spans="1:75" x14ac:dyDescent="0.2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  <c r="BO189" s="3"/>
      <c r="BP189" s="3"/>
      <c r="BQ189" s="3"/>
      <c r="BR189" s="3"/>
      <c r="BS189" s="3"/>
      <c r="BT189" s="3"/>
      <c r="BU189" s="3"/>
      <c r="BV189" s="3"/>
      <c r="BW189" s="3"/>
    </row>
    <row r="190" spans="1:75" x14ac:dyDescent="0.2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  <c r="BO190" s="3"/>
      <c r="BP190" s="3"/>
      <c r="BQ190" s="3"/>
      <c r="BR190" s="3"/>
      <c r="BS190" s="3"/>
      <c r="BT190" s="3"/>
      <c r="BU190" s="3"/>
      <c r="BV190" s="3"/>
      <c r="BW190" s="3"/>
    </row>
    <row r="191" spans="1:75" x14ac:dyDescent="0.2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  <c r="BO191" s="3"/>
      <c r="BP191" s="3"/>
      <c r="BQ191" s="3"/>
      <c r="BR191" s="3"/>
      <c r="BS191" s="3"/>
      <c r="BT191" s="3"/>
      <c r="BU191" s="3"/>
      <c r="BV191" s="3"/>
      <c r="BW191" s="3"/>
    </row>
    <row r="192" spans="1:75" x14ac:dyDescent="0.2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  <c r="BO192" s="3"/>
      <c r="BP192" s="3"/>
      <c r="BQ192" s="3"/>
      <c r="BR192" s="3"/>
      <c r="BS192" s="3"/>
      <c r="BT192" s="3"/>
      <c r="BU192" s="3"/>
      <c r="BV192" s="3"/>
      <c r="BW192" s="3"/>
    </row>
    <row r="193" spans="1:75" x14ac:dyDescent="0.2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  <c r="BO193" s="3"/>
      <c r="BP193" s="3"/>
      <c r="BQ193" s="3"/>
      <c r="BR193" s="3"/>
      <c r="BS193" s="3"/>
      <c r="BT193" s="3"/>
      <c r="BU193" s="3"/>
      <c r="BV193" s="3"/>
      <c r="BW193" s="3"/>
    </row>
    <row r="194" spans="1:75" x14ac:dyDescent="0.2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  <c r="BO194" s="3"/>
      <c r="BP194" s="3"/>
      <c r="BQ194" s="3"/>
      <c r="BR194" s="3"/>
      <c r="BS194" s="3"/>
      <c r="BT194" s="3"/>
      <c r="BU194" s="3"/>
      <c r="BV194" s="3"/>
      <c r="BW194" s="3"/>
    </row>
    <row r="195" spans="1:75" x14ac:dyDescent="0.2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  <c r="BO195" s="3"/>
      <c r="BP195" s="3"/>
      <c r="BQ195" s="3"/>
      <c r="BR195" s="3"/>
      <c r="BS195" s="3"/>
      <c r="BT195" s="3"/>
      <c r="BU195" s="3"/>
      <c r="BV195" s="3"/>
      <c r="BW195" s="3"/>
    </row>
    <row r="196" spans="1:75" x14ac:dyDescent="0.2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  <c r="BO196" s="3"/>
      <c r="BP196" s="3"/>
      <c r="BQ196" s="3"/>
      <c r="BR196" s="3"/>
      <c r="BS196" s="3"/>
      <c r="BT196" s="3"/>
      <c r="BU196" s="3"/>
      <c r="BV196" s="3"/>
      <c r="BW196" s="3"/>
    </row>
    <row r="197" spans="1:75" x14ac:dyDescent="0.2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  <c r="BO197" s="3"/>
      <c r="BP197" s="3"/>
      <c r="BQ197" s="3"/>
      <c r="BR197" s="3"/>
      <c r="BS197" s="3"/>
      <c r="BT197" s="3"/>
      <c r="BU197" s="3"/>
      <c r="BV197" s="3"/>
      <c r="BW197" s="3"/>
    </row>
    <row r="198" spans="1:75" x14ac:dyDescent="0.2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  <c r="BO198" s="3"/>
      <c r="BP198" s="3"/>
      <c r="BQ198" s="3"/>
      <c r="BR198" s="3"/>
      <c r="BS198" s="3"/>
      <c r="BT198" s="3"/>
      <c r="BU198" s="3"/>
      <c r="BV198" s="3"/>
      <c r="BW198" s="3"/>
    </row>
    <row r="199" spans="1:75" x14ac:dyDescent="0.2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  <c r="BO199" s="3"/>
      <c r="BP199" s="3"/>
      <c r="BQ199" s="3"/>
      <c r="BR199" s="3"/>
      <c r="BS199" s="3"/>
      <c r="BT199" s="3"/>
      <c r="BU199" s="3"/>
      <c r="BV199" s="3"/>
      <c r="BW199" s="3"/>
    </row>
    <row r="200" spans="1:75" x14ac:dyDescent="0.2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  <c r="BO200" s="3"/>
      <c r="BP200" s="3"/>
      <c r="BQ200" s="3"/>
      <c r="BR200" s="3"/>
      <c r="BS200" s="3"/>
      <c r="BT200" s="3"/>
      <c r="BU200" s="3"/>
      <c r="BV200" s="3"/>
      <c r="BW200" s="3"/>
    </row>
    <row r="201" spans="1:75" x14ac:dyDescent="0.2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  <c r="BO201" s="3"/>
      <c r="BP201" s="3"/>
      <c r="BQ201" s="3"/>
      <c r="BR201" s="3"/>
      <c r="BS201" s="3"/>
      <c r="BT201" s="3"/>
      <c r="BU201" s="3"/>
      <c r="BV201" s="3"/>
      <c r="BW201" s="3"/>
    </row>
    <row r="202" spans="1:75" x14ac:dyDescent="0.2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  <c r="BO202" s="3"/>
      <c r="BP202" s="3"/>
      <c r="BQ202" s="3"/>
      <c r="BR202" s="3"/>
      <c r="BS202" s="3"/>
      <c r="BT202" s="3"/>
      <c r="BU202" s="3"/>
      <c r="BV202" s="3"/>
      <c r="BW202" s="3"/>
    </row>
    <row r="203" spans="1:75" x14ac:dyDescent="0.2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  <c r="BO203" s="3"/>
      <c r="BP203" s="3"/>
      <c r="BQ203" s="3"/>
      <c r="BR203" s="3"/>
      <c r="BS203" s="3"/>
      <c r="BT203" s="3"/>
      <c r="BU203" s="3"/>
      <c r="BV203" s="3"/>
      <c r="BW203" s="3"/>
    </row>
    <row r="204" spans="1:75" x14ac:dyDescent="0.2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  <c r="BO204" s="3"/>
      <c r="BP204" s="3"/>
      <c r="BQ204" s="3"/>
      <c r="BR204" s="3"/>
      <c r="BS204" s="3"/>
      <c r="BT204" s="3"/>
      <c r="BU204" s="3"/>
      <c r="BV204" s="3"/>
      <c r="BW204" s="3"/>
    </row>
    <row r="205" spans="1:75" x14ac:dyDescent="0.2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  <c r="BO205" s="3"/>
      <c r="BP205" s="3"/>
      <c r="BQ205" s="3"/>
      <c r="BR205" s="3"/>
      <c r="BS205" s="3"/>
      <c r="BT205" s="3"/>
      <c r="BU205" s="3"/>
      <c r="BV205" s="3"/>
      <c r="BW205" s="3"/>
    </row>
    <row r="206" spans="1:75" x14ac:dyDescent="0.2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  <c r="BO206" s="3"/>
      <c r="BP206" s="3"/>
      <c r="BQ206" s="3"/>
      <c r="BR206" s="3"/>
      <c r="BS206" s="3"/>
      <c r="BT206" s="3"/>
      <c r="BU206" s="3"/>
      <c r="BV206" s="3"/>
      <c r="BW206" s="3"/>
    </row>
    <row r="207" spans="1:75" x14ac:dyDescent="0.2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  <c r="BO207" s="3"/>
      <c r="BP207" s="3"/>
      <c r="BQ207" s="3"/>
      <c r="BR207" s="3"/>
      <c r="BS207" s="3"/>
      <c r="BT207" s="3"/>
      <c r="BU207" s="3"/>
      <c r="BV207" s="3"/>
      <c r="BW207" s="3"/>
    </row>
    <row r="208" spans="1:75" x14ac:dyDescent="0.2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  <c r="BO208" s="3"/>
      <c r="BP208" s="3"/>
      <c r="BQ208" s="3"/>
      <c r="BR208" s="3"/>
      <c r="BS208" s="3"/>
      <c r="BT208" s="3"/>
      <c r="BU208" s="3"/>
      <c r="BV208" s="3"/>
      <c r="BW208" s="3"/>
    </row>
    <row r="209" spans="1:75" x14ac:dyDescent="0.2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  <c r="BO209" s="3"/>
      <c r="BP209" s="3"/>
      <c r="BQ209" s="3"/>
      <c r="BR209" s="3"/>
      <c r="BS209" s="3"/>
      <c r="BT209" s="3"/>
      <c r="BU209" s="3"/>
      <c r="BV209" s="3"/>
      <c r="BW209" s="3"/>
    </row>
    <row r="210" spans="1:75" x14ac:dyDescent="0.2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  <c r="BO210" s="3"/>
      <c r="BP210" s="3"/>
      <c r="BQ210" s="3"/>
      <c r="BR210" s="3"/>
      <c r="BS210" s="3"/>
      <c r="BT210" s="3"/>
      <c r="BU210" s="3"/>
      <c r="BV210" s="3"/>
      <c r="BW210" s="3"/>
    </row>
    <row r="211" spans="1:75" x14ac:dyDescent="0.2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  <c r="BO211" s="3"/>
      <c r="BP211" s="3"/>
      <c r="BQ211" s="3"/>
      <c r="BR211" s="3"/>
      <c r="BS211" s="3"/>
      <c r="BT211" s="3"/>
      <c r="BU211" s="3"/>
      <c r="BV211" s="3"/>
      <c r="BW211" s="3"/>
    </row>
    <row r="212" spans="1:75" x14ac:dyDescent="0.2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  <c r="BO212" s="3"/>
      <c r="BP212" s="3"/>
      <c r="BQ212" s="3"/>
      <c r="BR212" s="3"/>
      <c r="BS212" s="3"/>
      <c r="BT212" s="3"/>
      <c r="BU212" s="3"/>
      <c r="BV212" s="3"/>
      <c r="BW212" s="3"/>
    </row>
    <row r="213" spans="1:75" x14ac:dyDescent="0.2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  <c r="BO213" s="3"/>
      <c r="BP213" s="3"/>
      <c r="BQ213" s="3"/>
      <c r="BR213" s="3"/>
      <c r="BS213" s="3"/>
      <c r="BT213" s="3"/>
      <c r="BU213" s="3"/>
      <c r="BV213" s="3"/>
      <c r="BW213" s="3"/>
    </row>
    <row r="214" spans="1:75" x14ac:dyDescent="0.2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  <c r="BO214" s="3"/>
      <c r="BP214" s="3"/>
      <c r="BQ214" s="3"/>
      <c r="BR214" s="3"/>
      <c r="BS214" s="3"/>
      <c r="BT214" s="3"/>
      <c r="BU214" s="3"/>
      <c r="BV214" s="3"/>
      <c r="BW214" s="3"/>
    </row>
    <row r="215" spans="1:75" x14ac:dyDescent="0.2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  <c r="BO215" s="3"/>
      <c r="BP215" s="3"/>
      <c r="BQ215" s="3"/>
      <c r="BR215" s="3"/>
      <c r="BS215" s="3"/>
      <c r="BT215" s="3"/>
      <c r="BU215" s="3"/>
      <c r="BV215" s="3"/>
      <c r="BW215" s="3"/>
    </row>
    <row r="216" spans="1:75" x14ac:dyDescent="0.2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  <c r="BO216" s="3"/>
      <c r="BP216" s="3"/>
      <c r="BQ216" s="3"/>
      <c r="BR216" s="3"/>
      <c r="BS216" s="3"/>
      <c r="BT216" s="3"/>
      <c r="BU216" s="3"/>
      <c r="BV216" s="3"/>
      <c r="BW216" s="3"/>
    </row>
    <row r="217" spans="1:75" x14ac:dyDescent="0.2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  <c r="BO217" s="3"/>
      <c r="BP217" s="3"/>
      <c r="BQ217" s="3"/>
      <c r="BR217" s="3"/>
      <c r="BS217" s="3"/>
      <c r="BT217" s="3"/>
      <c r="BU217" s="3"/>
      <c r="BV217" s="3"/>
      <c r="BW217" s="3"/>
    </row>
    <row r="218" spans="1:75" x14ac:dyDescent="0.2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  <c r="BO218" s="3"/>
      <c r="BP218" s="3"/>
      <c r="BQ218" s="3"/>
      <c r="BR218" s="3"/>
      <c r="BS218" s="3"/>
      <c r="BT218" s="3"/>
      <c r="BU218" s="3"/>
      <c r="BV218" s="3"/>
      <c r="BW218" s="3"/>
    </row>
    <row r="219" spans="1:75" x14ac:dyDescent="0.2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  <c r="BO219" s="3"/>
      <c r="BP219" s="3"/>
      <c r="BQ219" s="3"/>
      <c r="BR219" s="3"/>
      <c r="BS219" s="3"/>
      <c r="BT219" s="3"/>
      <c r="BU219" s="3"/>
      <c r="BV219" s="3"/>
      <c r="BW219" s="3"/>
    </row>
    <row r="220" spans="1:75" x14ac:dyDescent="0.2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  <c r="BO220" s="3"/>
      <c r="BP220" s="3"/>
      <c r="BQ220" s="3"/>
      <c r="BR220" s="3"/>
      <c r="BS220" s="3"/>
      <c r="BT220" s="3"/>
      <c r="BU220" s="3"/>
      <c r="BV220" s="3"/>
      <c r="BW220" s="3"/>
    </row>
    <row r="221" spans="1:75" x14ac:dyDescent="0.2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  <c r="BO221" s="3"/>
      <c r="BP221" s="3"/>
      <c r="BQ221" s="3"/>
      <c r="BR221" s="3"/>
      <c r="BS221" s="3"/>
      <c r="BT221" s="3"/>
      <c r="BU221" s="3"/>
      <c r="BV221" s="3"/>
      <c r="BW221" s="3"/>
    </row>
    <row r="222" spans="1:75" x14ac:dyDescent="0.2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  <c r="BO222" s="3"/>
      <c r="BP222" s="3"/>
      <c r="BQ222" s="3"/>
      <c r="BR222" s="3"/>
      <c r="BS222" s="3"/>
      <c r="BT222" s="3"/>
      <c r="BU222" s="3"/>
      <c r="BV222" s="3"/>
      <c r="BW222" s="3"/>
    </row>
    <row r="223" spans="1:75" x14ac:dyDescent="0.2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  <c r="BO223" s="3"/>
      <c r="BP223" s="3"/>
      <c r="BQ223" s="3"/>
      <c r="BR223" s="3"/>
      <c r="BS223" s="3"/>
      <c r="BT223" s="3"/>
      <c r="BU223" s="3"/>
      <c r="BV223" s="3"/>
      <c r="BW223" s="3"/>
    </row>
    <row r="224" spans="1:75" x14ac:dyDescent="0.2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  <c r="BO224" s="3"/>
      <c r="BP224" s="3"/>
      <c r="BQ224" s="3"/>
      <c r="BR224" s="3"/>
      <c r="BS224" s="3"/>
      <c r="BT224" s="3"/>
      <c r="BU224" s="3"/>
      <c r="BV224" s="3"/>
      <c r="BW224" s="3"/>
    </row>
    <row r="225" spans="1:75" x14ac:dyDescent="0.2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  <c r="BO225" s="3"/>
      <c r="BP225" s="3"/>
      <c r="BQ225" s="3"/>
      <c r="BR225" s="3"/>
      <c r="BS225" s="3"/>
      <c r="BT225" s="3"/>
      <c r="BU225" s="3"/>
      <c r="BV225" s="3"/>
      <c r="BW225" s="3"/>
    </row>
    <row r="226" spans="1:75" x14ac:dyDescent="0.2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  <c r="BO226" s="3"/>
      <c r="BP226" s="3"/>
      <c r="BQ226" s="3"/>
      <c r="BR226" s="3"/>
      <c r="BS226" s="3"/>
      <c r="BT226" s="3"/>
      <c r="BU226" s="3"/>
      <c r="BV226" s="3"/>
      <c r="BW226" s="3"/>
    </row>
    <row r="227" spans="1:75" x14ac:dyDescent="0.2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  <c r="BO227" s="3"/>
      <c r="BP227" s="3"/>
      <c r="BQ227" s="3"/>
      <c r="BR227" s="3"/>
      <c r="BS227" s="3"/>
      <c r="BT227" s="3"/>
      <c r="BU227" s="3"/>
      <c r="BV227" s="3"/>
      <c r="BW227" s="3"/>
    </row>
    <row r="228" spans="1:75" x14ac:dyDescent="0.2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  <c r="BO228" s="3"/>
      <c r="BP228" s="3"/>
      <c r="BQ228" s="3"/>
      <c r="BR228" s="3"/>
      <c r="BS228" s="3"/>
      <c r="BT228" s="3"/>
      <c r="BU228" s="3"/>
      <c r="BV228" s="3"/>
      <c r="BW228" s="3"/>
    </row>
    <row r="229" spans="1:75" x14ac:dyDescent="0.2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  <c r="BO229" s="3"/>
      <c r="BP229" s="3"/>
      <c r="BQ229" s="3"/>
      <c r="BR229" s="3"/>
      <c r="BS229" s="3"/>
      <c r="BT229" s="3"/>
      <c r="BU229" s="3"/>
      <c r="BV229" s="3"/>
      <c r="BW229" s="3"/>
    </row>
    <row r="230" spans="1:75" x14ac:dyDescent="0.2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  <c r="BO230" s="3"/>
      <c r="BP230" s="3"/>
      <c r="BQ230" s="3"/>
      <c r="BR230" s="3"/>
      <c r="BS230" s="3"/>
      <c r="BT230" s="3"/>
      <c r="BU230" s="3"/>
      <c r="BV230" s="3"/>
      <c r="BW230" s="3"/>
    </row>
    <row r="231" spans="1:75" x14ac:dyDescent="0.2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  <c r="BO231" s="3"/>
      <c r="BP231" s="3"/>
      <c r="BQ231" s="3"/>
      <c r="BR231" s="3"/>
      <c r="BS231" s="3"/>
      <c r="BT231" s="3"/>
      <c r="BU231" s="3"/>
      <c r="BV231" s="3"/>
      <c r="BW231" s="3"/>
    </row>
    <row r="232" spans="1:75" x14ac:dyDescent="0.2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  <c r="BO232" s="3"/>
      <c r="BP232" s="3"/>
      <c r="BQ232" s="3"/>
      <c r="BR232" s="3"/>
      <c r="BS232" s="3"/>
      <c r="BT232" s="3"/>
      <c r="BU232" s="3"/>
      <c r="BV232" s="3"/>
      <c r="BW232" s="3"/>
    </row>
    <row r="233" spans="1:75" x14ac:dyDescent="0.2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  <c r="BO233" s="3"/>
      <c r="BP233" s="3"/>
      <c r="BQ233" s="3"/>
      <c r="BR233" s="3"/>
      <c r="BS233" s="3"/>
      <c r="BT233" s="3"/>
      <c r="BU233" s="3"/>
      <c r="BV233" s="3"/>
      <c r="BW233" s="3"/>
    </row>
    <row r="234" spans="1:75" x14ac:dyDescent="0.2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  <c r="BO234" s="3"/>
      <c r="BP234" s="3"/>
      <c r="BQ234" s="3"/>
      <c r="BR234" s="3"/>
      <c r="BS234" s="3"/>
      <c r="BT234" s="3"/>
      <c r="BU234" s="3"/>
      <c r="BV234" s="3"/>
      <c r="BW234" s="3"/>
    </row>
    <row r="235" spans="1:75" x14ac:dyDescent="0.2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  <c r="BO235" s="3"/>
      <c r="BP235" s="3"/>
      <c r="BQ235" s="3"/>
      <c r="BR235" s="3"/>
      <c r="BS235" s="3"/>
      <c r="BT235" s="3"/>
      <c r="BU235" s="3"/>
      <c r="BV235" s="3"/>
      <c r="BW235" s="3"/>
    </row>
    <row r="236" spans="1:75" x14ac:dyDescent="0.2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  <c r="BO236" s="3"/>
      <c r="BP236" s="3"/>
      <c r="BQ236" s="3"/>
      <c r="BR236" s="3"/>
      <c r="BS236" s="3"/>
      <c r="BT236" s="3"/>
      <c r="BU236" s="3"/>
      <c r="BV236" s="3"/>
      <c r="BW236" s="3"/>
    </row>
    <row r="237" spans="1:75" x14ac:dyDescent="0.2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  <c r="BO237" s="3"/>
      <c r="BP237" s="3"/>
      <c r="BQ237" s="3"/>
      <c r="BR237" s="3"/>
      <c r="BS237" s="3"/>
      <c r="BT237" s="3"/>
      <c r="BU237" s="3"/>
      <c r="BV237" s="3"/>
      <c r="BW237" s="3"/>
    </row>
    <row r="238" spans="1:75" x14ac:dyDescent="0.2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  <c r="BO238" s="3"/>
      <c r="BP238" s="3"/>
      <c r="BQ238" s="3"/>
      <c r="BR238" s="3"/>
      <c r="BS238" s="3"/>
      <c r="BT238" s="3"/>
      <c r="BU238" s="3"/>
      <c r="BV238" s="3"/>
      <c r="BW238" s="3"/>
    </row>
    <row r="239" spans="1:75" x14ac:dyDescent="0.2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  <c r="BO239" s="3"/>
      <c r="BP239" s="3"/>
      <c r="BQ239" s="3"/>
      <c r="BR239" s="3"/>
      <c r="BS239" s="3"/>
      <c r="BT239" s="3"/>
      <c r="BU239" s="3"/>
      <c r="BV239" s="3"/>
      <c r="BW239" s="3"/>
    </row>
    <row r="240" spans="1:75" x14ac:dyDescent="0.2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  <c r="BO240" s="3"/>
      <c r="BP240" s="3"/>
      <c r="BQ240" s="3"/>
      <c r="BR240" s="3"/>
      <c r="BS240" s="3"/>
      <c r="BT240" s="3"/>
      <c r="BU240" s="3"/>
      <c r="BV240" s="3"/>
      <c r="BW240" s="3"/>
    </row>
    <row r="241" spans="1:75" x14ac:dyDescent="0.2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  <c r="BO241" s="3"/>
      <c r="BP241" s="3"/>
      <c r="BQ241" s="3"/>
      <c r="BR241" s="3"/>
      <c r="BS241" s="3"/>
      <c r="BT241" s="3"/>
      <c r="BU241" s="3"/>
      <c r="BV241" s="3"/>
      <c r="BW241" s="3"/>
    </row>
    <row r="242" spans="1:75" x14ac:dyDescent="0.2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  <c r="BO242" s="3"/>
      <c r="BP242" s="3"/>
      <c r="BQ242" s="3"/>
      <c r="BR242" s="3"/>
      <c r="BS242" s="3"/>
      <c r="BT242" s="3"/>
      <c r="BU242" s="3"/>
      <c r="BV242" s="3"/>
      <c r="BW242" s="3"/>
    </row>
    <row r="243" spans="1:75" x14ac:dyDescent="0.2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  <c r="BO243" s="3"/>
      <c r="BP243" s="3"/>
      <c r="BQ243" s="3"/>
      <c r="BR243" s="3"/>
      <c r="BS243" s="3"/>
      <c r="BT243" s="3"/>
      <c r="BU243" s="3"/>
      <c r="BV243" s="3"/>
      <c r="BW243" s="3"/>
    </row>
    <row r="244" spans="1:75" x14ac:dyDescent="0.2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  <c r="BO244" s="3"/>
      <c r="BP244" s="3"/>
      <c r="BQ244" s="3"/>
      <c r="BR244" s="3"/>
      <c r="BS244" s="3"/>
      <c r="BT244" s="3"/>
      <c r="BU244" s="3"/>
      <c r="BV244" s="3"/>
      <c r="BW244" s="3"/>
    </row>
    <row r="245" spans="1:75" x14ac:dyDescent="0.2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  <c r="BO245" s="3"/>
      <c r="BP245" s="3"/>
      <c r="BQ245" s="3"/>
      <c r="BR245" s="3"/>
      <c r="BS245" s="3"/>
      <c r="BT245" s="3"/>
      <c r="BU245" s="3"/>
      <c r="BV245" s="3"/>
      <c r="BW245" s="3"/>
    </row>
    <row r="246" spans="1:75" x14ac:dyDescent="0.2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  <c r="BO246" s="3"/>
      <c r="BP246" s="3"/>
      <c r="BQ246" s="3"/>
      <c r="BR246" s="3"/>
      <c r="BS246" s="3"/>
      <c r="BT246" s="3"/>
      <c r="BU246" s="3"/>
      <c r="BV246" s="3"/>
      <c r="BW246" s="3"/>
    </row>
    <row r="247" spans="1:75" x14ac:dyDescent="0.2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  <c r="BO247" s="3"/>
      <c r="BP247" s="3"/>
      <c r="BQ247" s="3"/>
      <c r="BR247" s="3"/>
      <c r="BS247" s="3"/>
      <c r="BT247" s="3"/>
      <c r="BU247" s="3"/>
      <c r="BV247" s="3"/>
      <c r="BW247" s="3"/>
    </row>
    <row r="248" spans="1:75" x14ac:dyDescent="0.2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  <c r="BO248" s="3"/>
      <c r="BP248" s="3"/>
      <c r="BQ248" s="3"/>
      <c r="BR248" s="3"/>
      <c r="BS248" s="3"/>
      <c r="BT248" s="3"/>
      <c r="BU248" s="3"/>
      <c r="BV248" s="3"/>
      <c r="BW248" s="3"/>
    </row>
    <row r="249" spans="1:75" x14ac:dyDescent="0.2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  <c r="BO249" s="3"/>
      <c r="BP249" s="3"/>
      <c r="BQ249" s="3"/>
      <c r="BR249" s="3"/>
      <c r="BS249" s="3"/>
      <c r="BT249" s="3"/>
      <c r="BU249" s="3"/>
      <c r="BV249" s="3"/>
      <c r="BW249" s="3"/>
    </row>
    <row r="250" spans="1:75" x14ac:dyDescent="0.2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  <c r="BO250" s="3"/>
      <c r="BP250" s="3"/>
      <c r="BQ250" s="3"/>
      <c r="BR250" s="3"/>
      <c r="BS250" s="3"/>
      <c r="BT250" s="3"/>
      <c r="BU250" s="3"/>
      <c r="BV250" s="3"/>
      <c r="BW250" s="3"/>
    </row>
    <row r="251" spans="1:75" x14ac:dyDescent="0.2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  <c r="BO251" s="3"/>
      <c r="BP251" s="3"/>
      <c r="BQ251" s="3"/>
      <c r="BR251" s="3"/>
      <c r="BS251" s="3"/>
      <c r="BT251" s="3"/>
      <c r="BU251" s="3"/>
      <c r="BV251" s="3"/>
      <c r="BW251" s="3"/>
    </row>
    <row r="252" spans="1:75" x14ac:dyDescent="0.2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  <c r="BO252" s="3"/>
      <c r="BP252" s="3"/>
      <c r="BQ252" s="3"/>
      <c r="BR252" s="3"/>
      <c r="BS252" s="3"/>
      <c r="BT252" s="3"/>
      <c r="BU252" s="3"/>
      <c r="BV252" s="3"/>
      <c r="BW252" s="3"/>
    </row>
    <row r="253" spans="1:75" x14ac:dyDescent="0.2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  <c r="BO253" s="3"/>
      <c r="BP253" s="3"/>
      <c r="BQ253" s="3"/>
      <c r="BR253" s="3"/>
      <c r="BS253" s="3"/>
      <c r="BT253" s="3"/>
      <c r="BU253" s="3"/>
      <c r="BV253" s="3"/>
      <c r="BW253" s="3"/>
    </row>
    <row r="254" spans="1:75" x14ac:dyDescent="0.2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  <c r="BO254" s="3"/>
      <c r="BP254" s="3"/>
      <c r="BQ254" s="3"/>
      <c r="BR254" s="3"/>
      <c r="BS254" s="3"/>
      <c r="BT254" s="3"/>
      <c r="BU254" s="3"/>
      <c r="BV254" s="3"/>
      <c r="BW254" s="3"/>
    </row>
    <row r="255" spans="1:75" x14ac:dyDescent="0.2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  <c r="BO255" s="3"/>
      <c r="BP255" s="3"/>
      <c r="BQ255" s="3"/>
      <c r="BR255" s="3"/>
      <c r="BS255" s="3"/>
      <c r="BT255" s="3"/>
      <c r="BU255" s="3"/>
      <c r="BV255" s="3"/>
      <c r="BW255" s="3"/>
    </row>
    <row r="256" spans="1:75" x14ac:dyDescent="0.2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  <c r="BO256" s="3"/>
      <c r="BP256" s="3"/>
      <c r="BQ256" s="3"/>
      <c r="BR256" s="3"/>
      <c r="BS256" s="3"/>
      <c r="BT256" s="3"/>
      <c r="BU256" s="3"/>
      <c r="BV256" s="3"/>
      <c r="BW256" s="3"/>
    </row>
    <row r="257" spans="1:75" x14ac:dyDescent="0.2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  <c r="BO257" s="3"/>
      <c r="BP257" s="3"/>
      <c r="BQ257" s="3"/>
      <c r="BR257" s="3"/>
      <c r="BS257" s="3"/>
      <c r="BT257" s="3"/>
      <c r="BU257" s="3"/>
      <c r="BV257" s="3"/>
      <c r="BW257" s="3"/>
    </row>
    <row r="258" spans="1:75" x14ac:dyDescent="0.2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  <c r="BO258" s="3"/>
      <c r="BP258" s="3"/>
      <c r="BQ258" s="3"/>
      <c r="BR258" s="3"/>
      <c r="BS258" s="3"/>
      <c r="BT258" s="3"/>
      <c r="BU258" s="3"/>
      <c r="BV258" s="3"/>
      <c r="BW258" s="3"/>
    </row>
    <row r="259" spans="1:75" x14ac:dyDescent="0.2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  <c r="BO259" s="3"/>
      <c r="BP259" s="3"/>
      <c r="BQ259" s="3"/>
      <c r="BR259" s="3"/>
      <c r="BS259" s="3"/>
      <c r="BT259" s="3"/>
      <c r="BU259" s="3"/>
      <c r="BV259" s="3"/>
      <c r="BW259" s="3"/>
    </row>
    <row r="260" spans="1:75" x14ac:dyDescent="0.2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  <c r="BO260" s="3"/>
      <c r="BP260" s="3"/>
      <c r="BQ260" s="3"/>
      <c r="BR260" s="3"/>
      <c r="BS260" s="3"/>
      <c r="BT260" s="3"/>
      <c r="BU260" s="3"/>
      <c r="BV260" s="3"/>
      <c r="BW260" s="3"/>
    </row>
    <row r="261" spans="1:75" x14ac:dyDescent="0.2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  <c r="BO261" s="3"/>
      <c r="BP261" s="3"/>
      <c r="BQ261" s="3"/>
      <c r="BR261" s="3"/>
      <c r="BS261" s="3"/>
      <c r="BT261" s="3"/>
      <c r="BU261" s="3"/>
      <c r="BV261" s="3"/>
      <c r="BW261" s="3"/>
    </row>
    <row r="262" spans="1:75" x14ac:dyDescent="0.2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  <c r="BO262" s="3"/>
      <c r="BP262" s="3"/>
      <c r="BQ262" s="3"/>
      <c r="BR262" s="3"/>
      <c r="BS262" s="3"/>
      <c r="BT262" s="3"/>
      <c r="BU262" s="3"/>
      <c r="BV262" s="3"/>
      <c r="BW262" s="3"/>
    </row>
    <row r="263" spans="1:75" x14ac:dyDescent="0.2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  <c r="BO263" s="3"/>
      <c r="BP263" s="3"/>
      <c r="BQ263" s="3"/>
      <c r="BR263" s="3"/>
      <c r="BS263" s="3"/>
      <c r="BT263" s="3"/>
      <c r="BU263" s="3"/>
      <c r="BV263" s="3"/>
      <c r="BW263" s="3"/>
    </row>
    <row r="264" spans="1:75" x14ac:dyDescent="0.2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  <c r="BO264" s="3"/>
      <c r="BP264" s="3"/>
      <c r="BQ264" s="3"/>
      <c r="BR264" s="3"/>
      <c r="BS264" s="3"/>
      <c r="BT264" s="3"/>
      <c r="BU264" s="3"/>
      <c r="BV264" s="3"/>
      <c r="BW264" s="3"/>
    </row>
    <row r="265" spans="1:75" x14ac:dyDescent="0.2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  <c r="BO265" s="3"/>
      <c r="BP265" s="3"/>
      <c r="BQ265" s="3"/>
      <c r="BR265" s="3"/>
      <c r="BS265" s="3"/>
      <c r="BT265" s="3"/>
      <c r="BU265" s="3"/>
      <c r="BV265" s="3"/>
      <c r="BW265" s="3"/>
    </row>
    <row r="266" spans="1:75" x14ac:dyDescent="0.2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  <c r="BO266" s="3"/>
      <c r="BP266" s="3"/>
      <c r="BQ266" s="3"/>
      <c r="BR266" s="3"/>
      <c r="BS266" s="3"/>
      <c r="BT266" s="3"/>
      <c r="BU266" s="3"/>
      <c r="BV266" s="3"/>
      <c r="BW266" s="3"/>
    </row>
    <row r="267" spans="1:75" x14ac:dyDescent="0.2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  <c r="BO267" s="3"/>
      <c r="BP267" s="3"/>
      <c r="BQ267" s="3"/>
      <c r="BR267" s="3"/>
      <c r="BS267" s="3"/>
      <c r="BT267" s="3"/>
      <c r="BU267" s="3"/>
      <c r="BV267" s="3"/>
      <c r="BW267" s="3"/>
    </row>
    <row r="268" spans="1:75" x14ac:dyDescent="0.2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  <c r="BO268" s="3"/>
      <c r="BP268" s="3"/>
      <c r="BQ268" s="3"/>
      <c r="BR268" s="3"/>
      <c r="BS268" s="3"/>
      <c r="BT268" s="3"/>
      <c r="BU268" s="3"/>
      <c r="BV268" s="3"/>
      <c r="BW268" s="3"/>
    </row>
    <row r="269" spans="1:75" x14ac:dyDescent="0.2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  <c r="BO269" s="3"/>
      <c r="BP269" s="3"/>
      <c r="BQ269" s="3"/>
      <c r="BR269" s="3"/>
      <c r="BS269" s="3"/>
      <c r="BT269" s="3"/>
      <c r="BU269" s="3"/>
      <c r="BV269" s="3"/>
      <c r="BW269" s="3"/>
    </row>
    <row r="270" spans="1:75" x14ac:dyDescent="0.2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  <c r="BO270" s="3"/>
      <c r="BP270" s="3"/>
      <c r="BQ270" s="3"/>
      <c r="BR270" s="3"/>
      <c r="BS270" s="3"/>
      <c r="BT270" s="3"/>
      <c r="BU270" s="3"/>
      <c r="BV270" s="3"/>
      <c r="BW270" s="3"/>
    </row>
    <row r="271" spans="1:75" x14ac:dyDescent="0.2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  <c r="BO271" s="3"/>
      <c r="BP271" s="3"/>
      <c r="BQ271" s="3"/>
      <c r="BR271" s="3"/>
      <c r="BS271" s="3"/>
      <c r="BT271" s="3"/>
      <c r="BU271" s="3"/>
      <c r="BV271" s="3"/>
      <c r="BW271" s="3"/>
    </row>
    <row r="272" spans="1:75" x14ac:dyDescent="0.2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  <c r="BO272" s="3"/>
      <c r="BP272" s="3"/>
      <c r="BQ272" s="3"/>
      <c r="BR272" s="3"/>
      <c r="BS272" s="3"/>
      <c r="BT272" s="3"/>
      <c r="BU272" s="3"/>
      <c r="BV272" s="3"/>
      <c r="BW272" s="3"/>
    </row>
    <row r="273" spans="1:75" x14ac:dyDescent="0.2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  <c r="BO273" s="3"/>
      <c r="BP273" s="3"/>
      <c r="BQ273" s="3"/>
      <c r="BR273" s="3"/>
      <c r="BS273" s="3"/>
      <c r="BT273" s="3"/>
      <c r="BU273" s="3"/>
      <c r="BV273" s="3"/>
      <c r="BW273" s="3"/>
    </row>
    <row r="274" spans="1:75" x14ac:dyDescent="0.2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  <c r="BO274" s="3"/>
      <c r="BP274" s="3"/>
      <c r="BQ274" s="3"/>
      <c r="BR274" s="3"/>
      <c r="BS274" s="3"/>
      <c r="BT274" s="3"/>
      <c r="BU274" s="3"/>
      <c r="BV274" s="3"/>
      <c r="BW274" s="3"/>
    </row>
    <row r="275" spans="1:75" x14ac:dyDescent="0.2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  <c r="BO275" s="3"/>
      <c r="BP275" s="3"/>
      <c r="BQ275" s="3"/>
      <c r="BR275" s="3"/>
      <c r="BS275" s="3"/>
      <c r="BT275" s="3"/>
      <c r="BU275" s="3"/>
      <c r="BV275" s="3"/>
      <c r="BW275" s="3"/>
    </row>
    <row r="276" spans="1:75" x14ac:dyDescent="0.2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  <c r="BO276" s="3"/>
      <c r="BP276" s="3"/>
      <c r="BQ276" s="3"/>
      <c r="BR276" s="3"/>
      <c r="BS276" s="3"/>
      <c r="BT276" s="3"/>
      <c r="BU276" s="3"/>
      <c r="BV276" s="3"/>
      <c r="BW276" s="3"/>
    </row>
    <row r="277" spans="1:75" x14ac:dyDescent="0.2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  <c r="BO277" s="3"/>
      <c r="BP277" s="3"/>
      <c r="BQ277" s="3"/>
      <c r="BR277" s="3"/>
      <c r="BS277" s="3"/>
      <c r="BT277" s="3"/>
      <c r="BU277" s="3"/>
      <c r="BV277" s="3"/>
      <c r="BW277" s="3"/>
    </row>
    <row r="278" spans="1:75" x14ac:dyDescent="0.2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  <c r="BO278" s="3"/>
      <c r="BP278" s="3"/>
      <c r="BQ278" s="3"/>
      <c r="BR278" s="3"/>
      <c r="BS278" s="3"/>
      <c r="BT278" s="3"/>
      <c r="BU278" s="3"/>
      <c r="BV278" s="3"/>
      <c r="BW278" s="3"/>
    </row>
    <row r="279" spans="1:75" x14ac:dyDescent="0.2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  <c r="BO279" s="3"/>
      <c r="BP279" s="3"/>
      <c r="BQ279" s="3"/>
      <c r="BR279" s="3"/>
      <c r="BS279" s="3"/>
      <c r="BT279" s="3"/>
      <c r="BU279" s="3"/>
      <c r="BV279" s="3"/>
      <c r="BW279" s="3"/>
    </row>
    <row r="280" spans="1:75" x14ac:dyDescent="0.2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  <c r="BO280" s="3"/>
      <c r="BP280" s="3"/>
      <c r="BQ280" s="3"/>
      <c r="BR280" s="3"/>
      <c r="BS280" s="3"/>
      <c r="BT280" s="3"/>
      <c r="BU280" s="3"/>
      <c r="BV280" s="3"/>
      <c r="BW280" s="3"/>
    </row>
    <row r="281" spans="1:75" x14ac:dyDescent="0.2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  <c r="BO281" s="3"/>
      <c r="BP281" s="3"/>
      <c r="BQ281" s="3"/>
      <c r="BR281" s="3"/>
      <c r="BS281" s="3"/>
      <c r="BT281" s="3"/>
      <c r="BU281" s="3"/>
      <c r="BV281" s="3"/>
      <c r="BW281" s="3"/>
    </row>
    <row r="282" spans="1:75" x14ac:dyDescent="0.2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  <c r="BO282" s="3"/>
      <c r="BP282" s="3"/>
      <c r="BQ282" s="3"/>
      <c r="BR282" s="3"/>
      <c r="BS282" s="3"/>
      <c r="BT282" s="3"/>
      <c r="BU282" s="3"/>
      <c r="BV282" s="3"/>
      <c r="BW282" s="3"/>
    </row>
    <row r="283" spans="1:75" x14ac:dyDescent="0.2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  <c r="BO283" s="3"/>
      <c r="BP283" s="3"/>
      <c r="BQ283" s="3"/>
      <c r="BR283" s="3"/>
      <c r="BS283" s="3"/>
      <c r="BT283" s="3"/>
      <c r="BU283" s="3"/>
      <c r="BV283" s="3"/>
      <c r="BW283" s="3"/>
    </row>
    <row r="284" spans="1:75" x14ac:dyDescent="0.2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  <c r="BO284" s="3"/>
      <c r="BP284" s="3"/>
      <c r="BQ284" s="3"/>
      <c r="BR284" s="3"/>
      <c r="BS284" s="3"/>
      <c r="BT284" s="3"/>
      <c r="BU284" s="3"/>
      <c r="BV284" s="3"/>
      <c r="BW284" s="3"/>
    </row>
    <row r="285" spans="1:75" x14ac:dyDescent="0.2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  <c r="BO285" s="3"/>
      <c r="BP285" s="3"/>
      <c r="BQ285" s="3"/>
      <c r="BR285" s="3"/>
      <c r="BS285" s="3"/>
      <c r="BT285" s="3"/>
      <c r="BU285" s="3"/>
      <c r="BV285" s="3"/>
      <c r="BW285" s="3"/>
    </row>
    <row r="286" spans="1:75" x14ac:dyDescent="0.2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  <c r="BO286" s="3"/>
      <c r="BP286" s="3"/>
      <c r="BQ286" s="3"/>
      <c r="BR286" s="3"/>
      <c r="BS286" s="3"/>
      <c r="BT286" s="3"/>
      <c r="BU286" s="3"/>
      <c r="BV286" s="3"/>
      <c r="BW286" s="3"/>
    </row>
    <row r="287" spans="1:75" x14ac:dyDescent="0.2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  <c r="BO287" s="3"/>
      <c r="BP287" s="3"/>
      <c r="BQ287" s="3"/>
      <c r="BR287" s="3"/>
      <c r="BS287" s="3"/>
      <c r="BT287" s="3"/>
      <c r="BU287" s="3"/>
      <c r="BV287" s="3"/>
      <c r="BW287" s="3"/>
    </row>
    <row r="288" spans="1:75" x14ac:dyDescent="0.2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  <c r="BO288" s="3"/>
      <c r="BP288" s="3"/>
      <c r="BQ288" s="3"/>
      <c r="BR288" s="3"/>
      <c r="BS288" s="3"/>
      <c r="BT288" s="3"/>
      <c r="BU288" s="3"/>
      <c r="BV288" s="3"/>
      <c r="BW288" s="3"/>
    </row>
    <row r="289" spans="1:75" x14ac:dyDescent="0.2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  <c r="BO289" s="3"/>
      <c r="BP289" s="3"/>
      <c r="BQ289" s="3"/>
      <c r="BR289" s="3"/>
      <c r="BS289" s="3"/>
      <c r="BT289" s="3"/>
      <c r="BU289" s="3"/>
      <c r="BV289" s="3"/>
      <c r="BW289" s="3"/>
    </row>
    <row r="290" spans="1:75" x14ac:dyDescent="0.2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  <c r="BO290" s="3"/>
      <c r="BP290" s="3"/>
      <c r="BQ290" s="3"/>
      <c r="BR290" s="3"/>
      <c r="BS290" s="3"/>
      <c r="BT290" s="3"/>
      <c r="BU290" s="3"/>
      <c r="BV290" s="3"/>
      <c r="BW290" s="3"/>
    </row>
    <row r="291" spans="1:75" x14ac:dyDescent="0.2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  <c r="BO291" s="3"/>
      <c r="BP291" s="3"/>
      <c r="BQ291" s="3"/>
      <c r="BR291" s="3"/>
      <c r="BS291" s="3"/>
      <c r="BT291" s="3"/>
      <c r="BU291" s="3"/>
      <c r="BV291" s="3"/>
      <c r="BW291" s="3"/>
    </row>
    <row r="292" spans="1:75" x14ac:dyDescent="0.2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  <c r="BO292" s="3"/>
      <c r="BP292" s="3"/>
      <c r="BQ292" s="3"/>
      <c r="BR292" s="3"/>
      <c r="BS292" s="3"/>
      <c r="BT292" s="3"/>
      <c r="BU292" s="3"/>
      <c r="BV292" s="3"/>
      <c r="BW292" s="3"/>
    </row>
    <row r="293" spans="1:75" x14ac:dyDescent="0.2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  <c r="BO293" s="3"/>
      <c r="BP293" s="3"/>
      <c r="BQ293" s="3"/>
      <c r="BR293" s="3"/>
      <c r="BS293" s="3"/>
      <c r="BT293" s="3"/>
      <c r="BU293" s="3"/>
      <c r="BV293" s="3"/>
      <c r="BW293" s="3"/>
    </row>
    <row r="294" spans="1:75" x14ac:dyDescent="0.2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  <c r="BO294" s="3"/>
      <c r="BP294" s="3"/>
      <c r="BQ294" s="3"/>
      <c r="BR294" s="3"/>
      <c r="BS294" s="3"/>
      <c r="BT294" s="3"/>
      <c r="BU294" s="3"/>
      <c r="BV294" s="3"/>
      <c r="BW294" s="3"/>
    </row>
    <row r="295" spans="1:75" x14ac:dyDescent="0.2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  <c r="BO295" s="3"/>
      <c r="BP295" s="3"/>
      <c r="BQ295" s="3"/>
      <c r="BR295" s="3"/>
      <c r="BS295" s="3"/>
      <c r="BT295" s="3"/>
      <c r="BU295" s="3"/>
      <c r="BV295" s="3"/>
      <c r="BW295" s="3"/>
    </row>
    <row r="296" spans="1:75" x14ac:dyDescent="0.2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  <c r="BO296" s="3"/>
      <c r="BP296" s="3"/>
      <c r="BQ296" s="3"/>
      <c r="BR296" s="3"/>
      <c r="BS296" s="3"/>
      <c r="BT296" s="3"/>
      <c r="BU296" s="3"/>
      <c r="BV296" s="3"/>
      <c r="BW296" s="3"/>
    </row>
    <row r="297" spans="1:75" x14ac:dyDescent="0.2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  <c r="BO297" s="3"/>
      <c r="BP297" s="3"/>
      <c r="BQ297" s="3"/>
      <c r="BR297" s="3"/>
      <c r="BS297" s="3"/>
      <c r="BT297" s="3"/>
      <c r="BU297" s="3"/>
      <c r="BV297" s="3"/>
      <c r="BW297" s="3"/>
    </row>
    <row r="298" spans="1:75" x14ac:dyDescent="0.2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  <c r="BO298" s="3"/>
      <c r="BP298" s="3"/>
      <c r="BQ298" s="3"/>
      <c r="BR298" s="3"/>
      <c r="BS298" s="3"/>
      <c r="BT298" s="3"/>
      <c r="BU298" s="3"/>
      <c r="BV298" s="3"/>
      <c r="BW298" s="3"/>
    </row>
    <row r="299" spans="1:75" x14ac:dyDescent="0.2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  <c r="BO299" s="3"/>
      <c r="BP299" s="3"/>
      <c r="BQ299" s="3"/>
      <c r="BR299" s="3"/>
      <c r="BS299" s="3"/>
      <c r="BT299" s="3"/>
      <c r="BU299" s="3"/>
      <c r="BV299" s="3"/>
      <c r="BW299" s="3"/>
    </row>
    <row r="300" spans="1:75" x14ac:dyDescent="0.2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  <c r="BO300" s="3"/>
      <c r="BP300" s="3"/>
      <c r="BQ300" s="3"/>
      <c r="BR300" s="3"/>
      <c r="BS300" s="3"/>
      <c r="BT300" s="3"/>
      <c r="BU300" s="3"/>
      <c r="BV300" s="3"/>
      <c r="BW300" s="3"/>
    </row>
    <row r="301" spans="1:75" x14ac:dyDescent="0.2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  <c r="BO301" s="3"/>
      <c r="BP301" s="3"/>
      <c r="BQ301" s="3"/>
      <c r="BR301" s="3"/>
      <c r="BS301" s="3"/>
      <c r="BT301" s="3"/>
      <c r="BU301" s="3"/>
      <c r="BV301" s="3"/>
      <c r="BW301" s="3"/>
    </row>
    <row r="302" spans="1:75" x14ac:dyDescent="0.2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  <c r="BO302" s="3"/>
      <c r="BP302" s="3"/>
      <c r="BQ302" s="3"/>
      <c r="BR302" s="3"/>
      <c r="BS302" s="3"/>
      <c r="BT302" s="3"/>
      <c r="BU302" s="3"/>
      <c r="BV302" s="3"/>
      <c r="BW302" s="3"/>
    </row>
    <row r="303" spans="1:75" x14ac:dyDescent="0.2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  <c r="BO303" s="3"/>
      <c r="BP303" s="3"/>
      <c r="BQ303" s="3"/>
      <c r="BR303" s="3"/>
      <c r="BS303" s="3"/>
      <c r="BT303" s="3"/>
      <c r="BU303" s="3"/>
      <c r="BV303" s="3"/>
      <c r="BW303" s="3"/>
    </row>
    <row r="304" spans="1:75" x14ac:dyDescent="0.2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  <c r="BO304" s="3"/>
      <c r="BP304" s="3"/>
      <c r="BQ304" s="3"/>
      <c r="BR304" s="3"/>
      <c r="BS304" s="3"/>
      <c r="BT304" s="3"/>
      <c r="BU304" s="3"/>
      <c r="BV304" s="3"/>
      <c r="BW304" s="3"/>
    </row>
    <row r="305" spans="1:75" x14ac:dyDescent="0.2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  <c r="BO305" s="3"/>
      <c r="BP305" s="3"/>
      <c r="BQ305" s="3"/>
      <c r="BR305" s="3"/>
      <c r="BS305" s="3"/>
      <c r="BT305" s="3"/>
      <c r="BU305" s="3"/>
      <c r="BV305" s="3"/>
      <c r="BW305" s="3"/>
    </row>
    <row r="306" spans="1:75" x14ac:dyDescent="0.2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  <c r="BO306" s="3"/>
      <c r="BP306" s="3"/>
      <c r="BQ306" s="3"/>
      <c r="BR306" s="3"/>
      <c r="BS306" s="3"/>
      <c r="BT306" s="3"/>
      <c r="BU306" s="3"/>
      <c r="BV306" s="3"/>
      <c r="BW306" s="3"/>
    </row>
    <row r="307" spans="1:75" x14ac:dyDescent="0.2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  <c r="BO307" s="3"/>
      <c r="BP307" s="3"/>
      <c r="BQ307" s="3"/>
      <c r="BR307" s="3"/>
      <c r="BS307" s="3"/>
      <c r="BT307" s="3"/>
      <c r="BU307" s="3"/>
      <c r="BV307" s="3"/>
      <c r="BW307" s="3"/>
    </row>
    <row r="308" spans="1:75" x14ac:dyDescent="0.2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  <c r="BO308" s="3"/>
      <c r="BP308" s="3"/>
      <c r="BQ308" s="3"/>
      <c r="BR308" s="3"/>
      <c r="BS308" s="3"/>
      <c r="BT308" s="3"/>
      <c r="BU308" s="3"/>
      <c r="BV308" s="3"/>
      <c r="BW308" s="3"/>
    </row>
    <row r="309" spans="1:75" x14ac:dyDescent="0.2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  <c r="BO309" s="3"/>
      <c r="BP309" s="3"/>
      <c r="BQ309" s="3"/>
      <c r="BR309" s="3"/>
      <c r="BS309" s="3"/>
      <c r="BT309" s="3"/>
      <c r="BU309" s="3"/>
      <c r="BV309" s="3"/>
      <c r="BW309" s="3"/>
    </row>
    <row r="310" spans="1:75" x14ac:dyDescent="0.2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  <c r="BO310" s="3"/>
      <c r="BP310" s="3"/>
      <c r="BQ310" s="3"/>
      <c r="BR310" s="3"/>
      <c r="BS310" s="3"/>
      <c r="BT310" s="3"/>
      <c r="BU310" s="3"/>
      <c r="BV310" s="3"/>
      <c r="BW310" s="3"/>
    </row>
    <row r="311" spans="1:75" x14ac:dyDescent="0.2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  <c r="BO311" s="3"/>
      <c r="BP311" s="3"/>
      <c r="BQ311" s="3"/>
      <c r="BR311" s="3"/>
      <c r="BS311" s="3"/>
      <c r="BT311" s="3"/>
      <c r="BU311" s="3"/>
      <c r="BV311" s="3"/>
      <c r="BW311" s="3"/>
    </row>
    <row r="312" spans="1:75" x14ac:dyDescent="0.2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  <c r="BO312" s="3"/>
      <c r="BP312" s="3"/>
      <c r="BQ312" s="3"/>
      <c r="BR312" s="3"/>
      <c r="BS312" s="3"/>
      <c r="BT312" s="3"/>
      <c r="BU312" s="3"/>
      <c r="BV312" s="3"/>
      <c r="BW312" s="3"/>
    </row>
    <row r="313" spans="1:75" x14ac:dyDescent="0.2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  <c r="BO313" s="3"/>
      <c r="BP313" s="3"/>
      <c r="BQ313" s="3"/>
      <c r="BR313" s="3"/>
      <c r="BS313" s="3"/>
      <c r="BT313" s="3"/>
      <c r="BU313" s="3"/>
      <c r="BV313" s="3"/>
      <c r="BW313" s="3"/>
    </row>
    <row r="314" spans="1:75" x14ac:dyDescent="0.2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  <c r="BO314" s="3"/>
      <c r="BP314" s="3"/>
      <c r="BQ314" s="3"/>
      <c r="BR314" s="3"/>
      <c r="BS314" s="3"/>
      <c r="BT314" s="3"/>
      <c r="BU314" s="3"/>
      <c r="BV314" s="3"/>
      <c r="BW314" s="3"/>
    </row>
    <row r="315" spans="1:75" x14ac:dyDescent="0.2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  <c r="BO315" s="3"/>
      <c r="BP315" s="3"/>
      <c r="BQ315" s="3"/>
      <c r="BR315" s="3"/>
      <c r="BS315" s="3"/>
      <c r="BT315" s="3"/>
      <c r="BU315" s="3"/>
      <c r="BV315" s="3"/>
      <c r="BW315" s="3"/>
    </row>
    <row r="316" spans="1:75" x14ac:dyDescent="0.2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  <c r="BO316" s="3"/>
      <c r="BP316" s="3"/>
      <c r="BQ316" s="3"/>
      <c r="BR316" s="3"/>
      <c r="BS316" s="3"/>
      <c r="BT316" s="3"/>
      <c r="BU316" s="3"/>
      <c r="BV316" s="3"/>
      <c r="BW316" s="3"/>
    </row>
    <row r="317" spans="1:75" x14ac:dyDescent="0.2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  <c r="BO317" s="3"/>
      <c r="BP317" s="3"/>
      <c r="BQ317" s="3"/>
      <c r="BR317" s="3"/>
      <c r="BS317" s="3"/>
      <c r="BT317" s="3"/>
      <c r="BU317" s="3"/>
      <c r="BV317" s="3"/>
      <c r="BW317" s="3"/>
    </row>
    <row r="318" spans="1:75" x14ac:dyDescent="0.2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  <c r="BO318" s="3"/>
      <c r="BP318" s="3"/>
      <c r="BQ318" s="3"/>
      <c r="BR318" s="3"/>
      <c r="BS318" s="3"/>
      <c r="BT318" s="3"/>
      <c r="BU318" s="3"/>
      <c r="BV318" s="3"/>
      <c r="BW318" s="3"/>
    </row>
    <row r="319" spans="1:75" x14ac:dyDescent="0.2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  <c r="BO319" s="3"/>
      <c r="BP319" s="3"/>
      <c r="BQ319" s="3"/>
      <c r="BR319" s="3"/>
      <c r="BS319" s="3"/>
      <c r="BT319" s="3"/>
      <c r="BU319" s="3"/>
      <c r="BV319" s="3"/>
      <c r="BW319" s="3"/>
    </row>
    <row r="320" spans="1:75" x14ac:dyDescent="0.2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  <c r="BO320" s="3"/>
      <c r="BP320" s="3"/>
      <c r="BQ320" s="3"/>
      <c r="BR320" s="3"/>
      <c r="BS320" s="3"/>
      <c r="BT320" s="3"/>
      <c r="BU320" s="3"/>
      <c r="BV320" s="3"/>
      <c r="BW320" s="3"/>
    </row>
    <row r="321" spans="1:75" x14ac:dyDescent="0.2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  <c r="BO321" s="3"/>
      <c r="BP321" s="3"/>
      <c r="BQ321" s="3"/>
      <c r="BR321" s="3"/>
      <c r="BS321" s="3"/>
      <c r="BT321" s="3"/>
      <c r="BU321" s="3"/>
      <c r="BV321" s="3"/>
      <c r="BW321" s="3"/>
    </row>
    <row r="322" spans="1:75" x14ac:dyDescent="0.2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  <c r="BO322" s="3"/>
      <c r="BP322" s="3"/>
      <c r="BQ322" s="3"/>
      <c r="BR322" s="3"/>
      <c r="BS322" s="3"/>
      <c r="BT322" s="3"/>
      <c r="BU322" s="3"/>
      <c r="BV322" s="3"/>
      <c r="BW322" s="3"/>
    </row>
    <row r="323" spans="1:75" x14ac:dyDescent="0.2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  <c r="BO323" s="3"/>
      <c r="BP323" s="3"/>
      <c r="BQ323" s="3"/>
      <c r="BR323" s="3"/>
      <c r="BS323" s="3"/>
      <c r="BT323" s="3"/>
      <c r="BU323" s="3"/>
      <c r="BV323" s="3"/>
      <c r="BW323" s="3"/>
    </row>
    <row r="324" spans="1:75" x14ac:dyDescent="0.2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  <c r="BO324" s="3"/>
      <c r="BP324" s="3"/>
      <c r="BQ324" s="3"/>
      <c r="BR324" s="3"/>
      <c r="BS324" s="3"/>
      <c r="BT324" s="3"/>
      <c r="BU324" s="3"/>
      <c r="BV324" s="3"/>
      <c r="BW324" s="3"/>
    </row>
    <row r="325" spans="1:75" x14ac:dyDescent="0.2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  <c r="BO325" s="3"/>
      <c r="BP325" s="3"/>
      <c r="BQ325" s="3"/>
      <c r="BR325" s="3"/>
      <c r="BS325" s="3"/>
      <c r="BT325" s="3"/>
      <c r="BU325" s="3"/>
      <c r="BV325" s="3"/>
      <c r="BW325" s="3"/>
    </row>
    <row r="326" spans="1:75" x14ac:dyDescent="0.2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  <c r="BO326" s="3"/>
      <c r="BP326" s="3"/>
      <c r="BQ326" s="3"/>
      <c r="BR326" s="3"/>
      <c r="BS326" s="3"/>
      <c r="BT326" s="3"/>
      <c r="BU326" s="3"/>
      <c r="BV326" s="3"/>
      <c r="BW326" s="3"/>
    </row>
    <row r="327" spans="1:75" x14ac:dyDescent="0.2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  <c r="BO327" s="3"/>
      <c r="BP327" s="3"/>
      <c r="BQ327" s="3"/>
      <c r="BR327" s="3"/>
      <c r="BS327" s="3"/>
      <c r="BT327" s="3"/>
      <c r="BU327" s="3"/>
      <c r="BV327" s="3"/>
      <c r="BW327" s="3"/>
    </row>
    <row r="328" spans="1:75" x14ac:dyDescent="0.2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  <c r="BO328" s="3"/>
      <c r="BP328" s="3"/>
      <c r="BQ328" s="3"/>
      <c r="BR328" s="3"/>
      <c r="BS328" s="3"/>
      <c r="BT328" s="3"/>
      <c r="BU328" s="3"/>
      <c r="BV328" s="3"/>
      <c r="BW328" s="3"/>
    </row>
    <row r="329" spans="1:75" x14ac:dyDescent="0.2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  <c r="BO329" s="3"/>
      <c r="BP329" s="3"/>
      <c r="BQ329" s="3"/>
      <c r="BR329" s="3"/>
      <c r="BS329" s="3"/>
      <c r="BT329" s="3"/>
      <c r="BU329" s="3"/>
      <c r="BV329" s="3"/>
      <c r="BW329" s="3"/>
    </row>
    <row r="330" spans="1:75" x14ac:dyDescent="0.2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  <c r="BO330" s="3"/>
      <c r="BP330" s="3"/>
      <c r="BQ330" s="3"/>
      <c r="BR330" s="3"/>
      <c r="BS330" s="3"/>
      <c r="BT330" s="3"/>
      <c r="BU330" s="3"/>
      <c r="BV330" s="3"/>
      <c r="BW330" s="3"/>
    </row>
    <row r="331" spans="1:75" x14ac:dyDescent="0.2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  <c r="BO331" s="3"/>
      <c r="BP331" s="3"/>
      <c r="BQ331" s="3"/>
      <c r="BR331" s="3"/>
      <c r="BS331" s="3"/>
      <c r="BT331" s="3"/>
      <c r="BU331" s="3"/>
      <c r="BV331" s="3"/>
      <c r="BW331" s="3"/>
    </row>
    <row r="332" spans="1:75" x14ac:dyDescent="0.2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  <c r="BO332" s="3"/>
      <c r="BP332" s="3"/>
      <c r="BQ332" s="3"/>
      <c r="BR332" s="3"/>
      <c r="BS332" s="3"/>
      <c r="BT332" s="3"/>
      <c r="BU332" s="3"/>
      <c r="BV332" s="3"/>
      <c r="BW332" s="3"/>
    </row>
    <row r="333" spans="1:75" x14ac:dyDescent="0.2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  <c r="BO333" s="3"/>
      <c r="BP333" s="3"/>
      <c r="BQ333" s="3"/>
      <c r="BR333" s="3"/>
      <c r="BS333" s="3"/>
      <c r="BT333" s="3"/>
      <c r="BU333" s="3"/>
      <c r="BV333" s="3"/>
      <c r="BW333" s="3"/>
    </row>
    <row r="334" spans="1:75" x14ac:dyDescent="0.2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  <c r="BO334" s="3"/>
      <c r="BP334" s="3"/>
      <c r="BQ334" s="3"/>
      <c r="BR334" s="3"/>
      <c r="BS334" s="3"/>
      <c r="BT334" s="3"/>
      <c r="BU334" s="3"/>
      <c r="BV334" s="3"/>
      <c r="BW334" s="3"/>
    </row>
    <row r="335" spans="1:75" x14ac:dyDescent="0.2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  <c r="BO335" s="3"/>
      <c r="BP335" s="3"/>
      <c r="BQ335" s="3"/>
      <c r="BR335" s="3"/>
      <c r="BS335" s="3"/>
      <c r="BT335" s="3"/>
      <c r="BU335" s="3"/>
      <c r="BV335" s="3"/>
      <c r="BW335" s="3"/>
    </row>
    <row r="336" spans="1:75" x14ac:dyDescent="0.2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  <c r="BO336" s="3"/>
      <c r="BP336" s="3"/>
      <c r="BQ336" s="3"/>
      <c r="BR336" s="3"/>
      <c r="BS336" s="3"/>
      <c r="BT336" s="3"/>
      <c r="BU336" s="3"/>
      <c r="BV336" s="3"/>
      <c r="BW336" s="3"/>
    </row>
    <row r="337" spans="1:75" x14ac:dyDescent="0.2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  <c r="BO337" s="3"/>
      <c r="BP337" s="3"/>
      <c r="BQ337" s="3"/>
      <c r="BR337" s="3"/>
      <c r="BS337" s="3"/>
      <c r="BT337" s="3"/>
      <c r="BU337" s="3"/>
      <c r="BV337" s="3"/>
      <c r="BW337" s="3"/>
    </row>
    <row r="338" spans="1:75" x14ac:dyDescent="0.2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  <c r="BO338" s="3"/>
      <c r="BP338" s="3"/>
      <c r="BQ338" s="3"/>
      <c r="BR338" s="3"/>
      <c r="BS338" s="3"/>
      <c r="BT338" s="3"/>
      <c r="BU338" s="3"/>
      <c r="BV338" s="3"/>
      <c r="BW338" s="3"/>
    </row>
    <row r="339" spans="1:75" x14ac:dyDescent="0.2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  <c r="BO339" s="3"/>
      <c r="BP339" s="3"/>
      <c r="BQ339" s="3"/>
      <c r="BR339" s="3"/>
      <c r="BS339" s="3"/>
      <c r="BT339" s="3"/>
      <c r="BU339" s="3"/>
      <c r="BV339" s="3"/>
      <c r="BW339" s="3"/>
    </row>
    <row r="340" spans="1:75" x14ac:dyDescent="0.2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  <c r="BO340" s="3"/>
      <c r="BP340" s="3"/>
      <c r="BQ340" s="3"/>
      <c r="BR340" s="3"/>
      <c r="BS340" s="3"/>
      <c r="BT340" s="3"/>
      <c r="BU340" s="3"/>
      <c r="BV340" s="3"/>
      <c r="BW340" s="3"/>
    </row>
    <row r="341" spans="1:75" x14ac:dyDescent="0.2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  <c r="BO341" s="3"/>
      <c r="BP341" s="3"/>
      <c r="BQ341" s="3"/>
      <c r="BR341" s="3"/>
      <c r="BS341" s="3"/>
      <c r="BT341" s="3"/>
      <c r="BU341" s="3"/>
      <c r="BV341" s="3"/>
      <c r="BW341" s="3"/>
    </row>
    <row r="342" spans="1:75" x14ac:dyDescent="0.2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  <c r="BO342" s="3"/>
      <c r="BP342" s="3"/>
      <c r="BQ342" s="3"/>
      <c r="BR342" s="3"/>
      <c r="BS342" s="3"/>
      <c r="BT342" s="3"/>
      <c r="BU342" s="3"/>
      <c r="BV342" s="3"/>
      <c r="BW342" s="3"/>
    </row>
    <row r="343" spans="1:75" x14ac:dyDescent="0.2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  <c r="BO343" s="3"/>
      <c r="BP343" s="3"/>
      <c r="BQ343" s="3"/>
      <c r="BR343" s="3"/>
      <c r="BS343" s="3"/>
      <c r="BT343" s="3"/>
      <c r="BU343" s="3"/>
      <c r="BV343" s="3"/>
      <c r="BW343" s="3"/>
    </row>
    <row r="344" spans="1:75" x14ac:dyDescent="0.2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  <c r="BO344" s="3"/>
      <c r="BP344" s="3"/>
      <c r="BQ344" s="3"/>
      <c r="BR344" s="3"/>
      <c r="BS344" s="3"/>
      <c r="BT344" s="3"/>
      <c r="BU344" s="3"/>
      <c r="BV344" s="3"/>
      <c r="BW344" s="3"/>
    </row>
    <row r="345" spans="1:75" x14ac:dyDescent="0.2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  <c r="BO345" s="3"/>
      <c r="BP345" s="3"/>
      <c r="BQ345" s="3"/>
      <c r="BR345" s="3"/>
      <c r="BS345" s="3"/>
      <c r="BT345" s="3"/>
      <c r="BU345" s="3"/>
      <c r="BV345" s="3"/>
      <c r="BW345" s="3"/>
    </row>
    <row r="346" spans="1:75" x14ac:dyDescent="0.2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  <c r="BO346" s="3"/>
      <c r="BP346" s="3"/>
      <c r="BQ346" s="3"/>
      <c r="BR346" s="3"/>
      <c r="BS346" s="3"/>
      <c r="BT346" s="3"/>
      <c r="BU346" s="3"/>
      <c r="BV346" s="3"/>
      <c r="BW346" s="3"/>
    </row>
    <row r="347" spans="1:75" x14ac:dyDescent="0.2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  <c r="BO347" s="3"/>
      <c r="BP347" s="3"/>
      <c r="BQ347" s="3"/>
      <c r="BR347" s="3"/>
      <c r="BS347" s="3"/>
      <c r="BT347" s="3"/>
      <c r="BU347" s="3"/>
      <c r="BV347" s="3"/>
      <c r="BW347" s="3"/>
    </row>
    <row r="348" spans="1:75" x14ac:dyDescent="0.2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  <c r="BO348" s="3"/>
      <c r="BP348" s="3"/>
      <c r="BQ348" s="3"/>
      <c r="BR348" s="3"/>
      <c r="BS348" s="3"/>
      <c r="BT348" s="3"/>
      <c r="BU348" s="3"/>
      <c r="BV348" s="3"/>
      <c r="BW348" s="3"/>
    </row>
    <row r="349" spans="1:75" x14ac:dyDescent="0.2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  <c r="BO349" s="3"/>
      <c r="BP349" s="3"/>
      <c r="BQ349" s="3"/>
      <c r="BR349" s="3"/>
      <c r="BS349" s="3"/>
      <c r="BT349" s="3"/>
      <c r="BU349" s="3"/>
      <c r="BV349" s="3"/>
      <c r="BW349" s="3"/>
    </row>
    <row r="350" spans="1:75" x14ac:dyDescent="0.2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  <c r="BO350" s="3"/>
      <c r="BP350" s="3"/>
      <c r="BQ350" s="3"/>
      <c r="BR350" s="3"/>
      <c r="BS350" s="3"/>
      <c r="BT350" s="3"/>
      <c r="BU350" s="3"/>
      <c r="BV350" s="3"/>
      <c r="BW350" s="3"/>
    </row>
    <row r="351" spans="1:75" x14ac:dyDescent="0.2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  <c r="BO351" s="3"/>
      <c r="BP351" s="3"/>
      <c r="BQ351" s="3"/>
      <c r="BR351" s="3"/>
      <c r="BS351" s="3"/>
      <c r="BT351" s="3"/>
      <c r="BU351" s="3"/>
      <c r="BV351" s="3"/>
      <c r="BW351" s="3"/>
    </row>
    <row r="352" spans="1:75" x14ac:dyDescent="0.2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  <c r="BO352" s="3"/>
      <c r="BP352" s="3"/>
      <c r="BQ352" s="3"/>
      <c r="BR352" s="3"/>
      <c r="BS352" s="3"/>
      <c r="BT352" s="3"/>
      <c r="BU352" s="3"/>
      <c r="BV352" s="3"/>
      <c r="BW352" s="3"/>
    </row>
    <row r="353" spans="1:75" x14ac:dyDescent="0.2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  <c r="BO353" s="3"/>
      <c r="BP353" s="3"/>
      <c r="BQ353" s="3"/>
      <c r="BR353" s="3"/>
      <c r="BS353" s="3"/>
      <c r="BT353" s="3"/>
      <c r="BU353" s="3"/>
      <c r="BV353" s="3"/>
      <c r="BW353" s="3"/>
    </row>
    <row r="354" spans="1:75" x14ac:dyDescent="0.2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  <c r="BO354" s="3"/>
      <c r="BP354" s="3"/>
      <c r="BQ354" s="3"/>
      <c r="BR354" s="3"/>
      <c r="BS354" s="3"/>
      <c r="BT354" s="3"/>
      <c r="BU354" s="3"/>
      <c r="BV354" s="3"/>
      <c r="BW354" s="3"/>
    </row>
    <row r="355" spans="1:75" x14ac:dyDescent="0.2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  <c r="BO355" s="3"/>
      <c r="BP355" s="3"/>
      <c r="BQ355" s="3"/>
      <c r="BR355" s="3"/>
      <c r="BS355" s="3"/>
      <c r="BT355" s="3"/>
      <c r="BU355" s="3"/>
      <c r="BV355" s="3"/>
      <c r="BW355" s="3"/>
    </row>
    <row r="356" spans="1:75" x14ac:dyDescent="0.2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  <c r="BO356" s="3"/>
      <c r="BP356" s="3"/>
      <c r="BQ356" s="3"/>
      <c r="BR356" s="3"/>
      <c r="BS356" s="3"/>
      <c r="BT356" s="3"/>
      <c r="BU356" s="3"/>
      <c r="BV356" s="3"/>
      <c r="BW356" s="3"/>
    </row>
    <row r="357" spans="1:75" x14ac:dyDescent="0.2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  <c r="BO357" s="3"/>
      <c r="BP357" s="3"/>
      <c r="BQ357" s="3"/>
      <c r="BR357" s="3"/>
      <c r="BS357" s="3"/>
      <c r="BT357" s="3"/>
      <c r="BU357" s="3"/>
      <c r="BV357" s="3"/>
      <c r="BW357" s="3"/>
    </row>
    <row r="358" spans="1:75" x14ac:dyDescent="0.2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  <c r="BO358" s="3"/>
      <c r="BP358" s="3"/>
      <c r="BQ358" s="3"/>
      <c r="BR358" s="3"/>
      <c r="BS358" s="3"/>
      <c r="BT358" s="3"/>
      <c r="BU358" s="3"/>
      <c r="BV358" s="3"/>
      <c r="BW358" s="3"/>
    </row>
    <row r="359" spans="1:75" x14ac:dyDescent="0.2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  <c r="BO359" s="3"/>
      <c r="BP359" s="3"/>
      <c r="BQ359" s="3"/>
      <c r="BR359" s="3"/>
      <c r="BS359" s="3"/>
      <c r="BT359" s="3"/>
      <c r="BU359" s="3"/>
      <c r="BV359" s="3"/>
      <c r="BW359" s="3"/>
    </row>
    <row r="360" spans="1:75" x14ac:dyDescent="0.2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  <c r="BO360" s="3"/>
      <c r="BP360" s="3"/>
      <c r="BQ360" s="3"/>
      <c r="BR360" s="3"/>
      <c r="BS360" s="3"/>
      <c r="BT360" s="3"/>
      <c r="BU360" s="3"/>
      <c r="BV360" s="3"/>
      <c r="BW360" s="3"/>
    </row>
    <row r="361" spans="1:75" x14ac:dyDescent="0.2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  <c r="BO361" s="3"/>
      <c r="BP361" s="3"/>
      <c r="BQ361" s="3"/>
      <c r="BR361" s="3"/>
      <c r="BS361" s="3"/>
      <c r="BT361" s="3"/>
      <c r="BU361" s="3"/>
      <c r="BV361" s="3"/>
      <c r="BW361" s="3"/>
    </row>
    <row r="362" spans="1:75" x14ac:dyDescent="0.2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  <c r="BO362" s="3"/>
      <c r="BP362" s="3"/>
      <c r="BQ362" s="3"/>
      <c r="BR362" s="3"/>
      <c r="BS362" s="3"/>
      <c r="BT362" s="3"/>
      <c r="BU362" s="3"/>
      <c r="BV362" s="3"/>
      <c r="BW362" s="3"/>
    </row>
    <row r="363" spans="1:75" x14ac:dyDescent="0.2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  <c r="BO363" s="3"/>
      <c r="BP363" s="3"/>
      <c r="BQ363" s="3"/>
      <c r="BR363" s="3"/>
      <c r="BS363" s="3"/>
      <c r="BT363" s="3"/>
      <c r="BU363" s="3"/>
      <c r="BV363" s="3"/>
      <c r="BW363" s="3"/>
    </row>
    <row r="364" spans="1:75" x14ac:dyDescent="0.2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  <c r="BO364" s="3"/>
      <c r="BP364" s="3"/>
      <c r="BQ364" s="3"/>
      <c r="BR364" s="3"/>
      <c r="BS364" s="3"/>
      <c r="BT364" s="3"/>
      <c r="BU364" s="3"/>
      <c r="BV364" s="3"/>
      <c r="BW364" s="3"/>
    </row>
    <row r="365" spans="1:75" x14ac:dyDescent="0.2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  <c r="BO365" s="3"/>
      <c r="BP365" s="3"/>
      <c r="BQ365" s="3"/>
      <c r="BR365" s="3"/>
      <c r="BS365" s="3"/>
      <c r="BT365" s="3"/>
      <c r="BU365" s="3"/>
      <c r="BV365" s="3"/>
      <c r="BW365" s="3"/>
    </row>
    <row r="366" spans="1:75" x14ac:dyDescent="0.2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  <c r="BO366" s="3"/>
      <c r="BP366" s="3"/>
      <c r="BQ366" s="3"/>
      <c r="BR366" s="3"/>
      <c r="BS366" s="3"/>
      <c r="BT366" s="3"/>
      <c r="BU366" s="3"/>
      <c r="BV366" s="3"/>
      <c r="BW366" s="3"/>
    </row>
    <row r="367" spans="1:75" x14ac:dyDescent="0.2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  <c r="BO367" s="3"/>
      <c r="BP367" s="3"/>
      <c r="BQ367" s="3"/>
      <c r="BR367" s="3"/>
      <c r="BS367" s="3"/>
      <c r="BT367" s="3"/>
      <c r="BU367" s="3"/>
      <c r="BV367" s="3"/>
      <c r="BW367" s="3"/>
    </row>
    <row r="368" spans="1:75" x14ac:dyDescent="0.2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  <c r="BO368" s="3"/>
      <c r="BP368" s="3"/>
      <c r="BQ368" s="3"/>
      <c r="BR368" s="3"/>
      <c r="BS368" s="3"/>
      <c r="BT368" s="3"/>
      <c r="BU368" s="3"/>
      <c r="BV368" s="3"/>
      <c r="BW368" s="3"/>
    </row>
    <row r="369" spans="1:75" x14ac:dyDescent="0.2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  <c r="BO369" s="3"/>
      <c r="BP369" s="3"/>
      <c r="BQ369" s="3"/>
      <c r="BR369" s="3"/>
      <c r="BS369" s="3"/>
      <c r="BT369" s="3"/>
      <c r="BU369" s="3"/>
      <c r="BV369" s="3"/>
      <c r="BW369" s="3"/>
    </row>
    <row r="370" spans="1:75" x14ac:dyDescent="0.2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  <c r="BO370" s="3"/>
      <c r="BP370" s="3"/>
      <c r="BQ370" s="3"/>
      <c r="BR370" s="3"/>
      <c r="BS370" s="3"/>
      <c r="BT370" s="3"/>
      <c r="BU370" s="3"/>
      <c r="BV370" s="3"/>
      <c r="BW370" s="3"/>
    </row>
    <row r="371" spans="1:75" x14ac:dyDescent="0.2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  <c r="BO371" s="3"/>
      <c r="BP371" s="3"/>
      <c r="BQ371" s="3"/>
      <c r="BR371" s="3"/>
      <c r="BS371" s="3"/>
      <c r="BT371" s="3"/>
      <c r="BU371" s="3"/>
      <c r="BV371" s="3"/>
      <c r="BW371" s="3"/>
    </row>
    <row r="372" spans="1:75" x14ac:dyDescent="0.2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  <c r="BO372" s="3"/>
      <c r="BP372" s="3"/>
      <c r="BQ372" s="3"/>
      <c r="BR372" s="3"/>
      <c r="BS372" s="3"/>
      <c r="BT372" s="3"/>
      <c r="BU372" s="3"/>
      <c r="BV372" s="3"/>
      <c r="BW372" s="3"/>
    </row>
    <row r="373" spans="1:75" x14ac:dyDescent="0.2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  <c r="BO373" s="3"/>
      <c r="BP373" s="3"/>
      <c r="BQ373" s="3"/>
      <c r="BR373" s="3"/>
      <c r="BS373" s="3"/>
      <c r="BT373" s="3"/>
      <c r="BU373" s="3"/>
      <c r="BV373" s="3"/>
      <c r="BW373" s="3"/>
    </row>
    <row r="374" spans="1:75" x14ac:dyDescent="0.2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  <c r="BO374" s="3"/>
      <c r="BP374" s="3"/>
      <c r="BQ374" s="3"/>
      <c r="BR374" s="3"/>
      <c r="BS374" s="3"/>
      <c r="BT374" s="3"/>
      <c r="BU374" s="3"/>
      <c r="BV374" s="3"/>
      <c r="BW374" s="3"/>
    </row>
    <row r="375" spans="1:75" x14ac:dyDescent="0.2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  <c r="BO375" s="3"/>
      <c r="BP375" s="3"/>
      <c r="BQ375" s="3"/>
      <c r="BR375" s="3"/>
      <c r="BS375" s="3"/>
      <c r="BT375" s="3"/>
      <c r="BU375" s="3"/>
      <c r="BV375" s="3"/>
      <c r="BW375" s="3"/>
    </row>
    <row r="376" spans="1:75" x14ac:dyDescent="0.2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  <c r="BO376" s="3"/>
      <c r="BP376" s="3"/>
      <c r="BQ376" s="3"/>
      <c r="BR376" s="3"/>
      <c r="BS376" s="3"/>
      <c r="BT376" s="3"/>
      <c r="BU376" s="3"/>
      <c r="BV376" s="3"/>
      <c r="BW376" s="3"/>
    </row>
    <row r="377" spans="1:75" x14ac:dyDescent="0.2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  <c r="BO377" s="3"/>
      <c r="BP377" s="3"/>
      <c r="BQ377" s="3"/>
      <c r="BR377" s="3"/>
      <c r="BS377" s="3"/>
      <c r="BT377" s="3"/>
      <c r="BU377" s="3"/>
      <c r="BV377" s="3"/>
      <c r="BW377" s="3"/>
    </row>
    <row r="378" spans="1:75" x14ac:dyDescent="0.2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  <c r="BO378" s="3"/>
      <c r="BP378" s="3"/>
      <c r="BQ378" s="3"/>
      <c r="BR378" s="3"/>
      <c r="BS378" s="3"/>
      <c r="BT378" s="3"/>
      <c r="BU378" s="3"/>
      <c r="BV378" s="3"/>
      <c r="BW378" s="3"/>
    </row>
    <row r="379" spans="1:75" x14ac:dyDescent="0.2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  <c r="BO379" s="3"/>
      <c r="BP379" s="3"/>
      <c r="BQ379" s="3"/>
      <c r="BR379" s="3"/>
      <c r="BS379" s="3"/>
      <c r="BT379" s="3"/>
      <c r="BU379" s="3"/>
      <c r="BV379" s="3"/>
      <c r="BW379" s="3"/>
    </row>
    <row r="380" spans="1:75" x14ac:dyDescent="0.2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  <c r="BO380" s="3"/>
      <c r="BP380" s="3"/>
      <c r="BQ380" s="3"/>
      <c r="BR380" s="3"/>
      <c r="BS380" s="3"/>
      <c r="BT380" s="3"/>
      <c r="BU380" s="3"/>
      <c r="BV380" s="3"/>
      <c r="BW380" s="3"/>
    </row>
    <row r="381" spans="1:75" x14ac:dyDescent="0.2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  <c r="BO381" s="3"/>
      <c r="BP381" s="3"/>
      <c r="BQ381" s="3"/>
      <c r="BR381" s="3"/>
      <c r="BS381" s="3"/>
      <c r="BT381" s="3"/>
      <c r="BU381" s="3"/>
      <c r="BV381" s="3"/>
      <c r="BW381" s="3"/>
    </row>
    <row r="382" spans="1:75" x14ac:dyDescent="0.2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  <c r="BO382" s="3"/>
      <c r="BP382" s="3"/>
      <c r="BQ382" s="3"/>
      <c r="BR382" s="3"/>
      <c r="BS382" s="3"/>
      <c r="BT382" s="3"/>
      <c r="BU382" s="3"/>
      <c r="BV382" s="3"/>
      <c r="BW382" s="3"/>
    </row>
    <row r="383" spans="1:75" x14ac:dyDescent="0.2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  <c r="BO383" s="3"/>
      <c r="BP383" s="3"/>
      <c r="BQ383" s="3"/>
      <c r="BR383" s="3"/>
      <c r="BS383" s="3"/>
      <c r="BT383" s="3"/>
      <c r="BU383" s="3"/>
      <c r="BV383" s="3"/>
      <c r="BW383" s="3"/>
    </row>
    <row r="384" spans="1:75" x14ac:dyDescent="0.2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  <c r="BO384" s="3"/>
      <c r="BP384" s="3"/>
      <c r="BQ384" s="3"/>
      <c r="BR384" s="3"/>
      <c r="BS384" s="3"/>
      <c r="BT384" s="3"/>
      <c r="BU384" s="3"/>
      <c r="BV384" s="3"/>
      <c r="BW384" s="3"/>
    </row>
    <row r="385" spans="1:75" x14ac:dyDescent="0.2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  <c r="BO385" s="3"/>
      <c r="BP385" s="3"/>
      <c r="BQ385" s="3"/>
      <c r="BR385" s="3"/>
      <c r="BS385" s="3"/>
      <c r="BT385" s="3"/>
      <c r="BU385" s="3"/>
      <c r="BV385" s="3"/>
      <c r="BW385" s="3"/>
    </row>
    <row r="386" spans="1:75" x14ac:dyDescent="0.2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  <c r="BO386" s="3"/>
      <c r="BP386" s="3"/>
      <c r="BQ386" s="3"/>
      <c r="BR386" s="3"/>
      <c r="BS386" s="3"/>
      <c r="BT386" s="3"/>
      <c r="BU386" s="3"/>
      <c r="BV386" s="3"/>
      <c r="BW386" s="3"/>
    </row>
    <row r="387" spans="1:75" x14ac:dyDescent="0.2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  <c r="BO387" s="3"/>
      <c r="BP387" s="3"/>
      <c r="BQ387" s="3"/>
      <c r="BR387" s="3"/>
      <c r="BS387" s="3"/>
      <c r="BT387" s="3"/>
      <c r="BU387" s="3"/>
      <c r="BV387" s="3"/>
      <c r="BW387" s="3"/>
    </row>
    <row r="388" spans="1:75" x14ac:dyDescent="0.2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  <c r="BO388" s="3"/>
      <c r="BP388" s="3"/>
      <c r="BQ388" s="3"/>
      <c r="BR388" s="3"/>
      <c r="BS388" s="3"/>
      <c r="BT388" s="3"/>
      <c r="BU388" s="3"/>
      <c r="BV388" s="3"/>
      <c r="BW388" s="3"/>
    </row>
    <row r="389" spans="1:75" x14ac:dyDescent="0.2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  <c r="BO389" s="3"/>
      <c r="BP389" s="3"/>
      <c r="BQ389" s="3"/>
      <c r="BR389" s="3"/>
      <c r="BS389" s="3"/>
      <c r="BT389" s="3"/>
      <c r="BU389" s="3"/>
      <c r="BV389" s="3"/>
      <c r="BW389" s="3"/>
    </row>
    <row r="390" spans="1:75" x14ac:dyDescent="0.2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  <c r="BO390" s="3"/>
      <c r="BP390" s="3"/>
      <c r="BQ390" s="3"/>
      <c r="BR390" s="3"/>
      <c r="BS390" s="3"/>
      <c r="BT390" s="3"/>
      <c r="BU390" s="3"/>
      <c r="BV390" s="3"/>
      <c r="BW390" s="3"/>
    </row>
    <row r="391" spans="1:75" x14ac:dyDescent="0.2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  <c r="BO391" s="3"/>
      <c r="BP391" s="3"/>
      <c r="BQ391" s="3"/>
      <c r="BR391" s="3"/>
      <c r="BS391" s="3"/>
      <c r="BT391" s="3"/>
      <c r="BU391" s="3"/>
      <c r="BV391" s="3"/>
      <c r="BW391" s="3"/>
    </row>
    <row r="392" spans="1:75" x14ac:dyDescent="0.2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  <c r="BO392" s="3"/>
      <c r="BP392" s="3"/>
      <c r="BQ392" s="3"/>
      <c r="BR392" s="3"/>
      <c r="BS392" s="3"/>
      <c r="BT392" s="3"/>
      <c r="BU392" s="3"/>
      <c r="BV392" s="3"/>
      <c r="BW392" s="3"/>
    </row>
    <row r="393" spans="1:75" x14ac:dyDescent="0.2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  <c r="BO393" s="3"/>
      <c r="BP393" s="3"/>
      <c r="BQ393" s="3"/>
      <c r="BR393" s="3"/>
      <c r="BS393" s="3"/>
      <c r="BT393" s="3"/>
      <c r="BU393" s="3"/>
      <c r="BV393" s="3"/>
      <c r="BW393" s="3"/>
    </row>
    <row r="394" spans="1:75" x14ac:dyDescent="0.2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  <c r="BO394" s="3"/>
      <c r="BP394" s="3"/>
      <c r="BQ394" s="3"/>
      <c r="BR394" s="3"/>
      <c r="BS394" s="3"/>
      <c r="BT394" s="3"/>
      <c r="BU394" s="3"/>
      <c r="BV394" s="3"/>
      <c r="BW394" s="3"/>
    </row>
    <row r="395" spans="1:75" x14ac:dyDescent="0.2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  <c r="BO395" s="3"/>
      <c r="BP395" s="3"/>
      <c r="BQ395" s="3"/>
      <c r="BR395" s="3"/>
      <c r="BS395" s="3"/>
      <c r="BT395" s="3"/>
      <c r="BU395" s="3"/>
      <c r="BV395" s="3"/>
      <c r="BW395" s="3"/>
    </row>
    <row r="396" spans="1:75" x14ac:dyDescent="0.2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  <c r="BO396" s="3"/>
      <c r="BP396" s="3"/>
      <c r="BQ396" s="3"/>
      <c r="BR396" s="3"/>
      <c r="BS396" s="3"/>
      <c r="BT396" s="3"/>
      <c r="BU396" s="3"/>
      <c r="BV396" s="3"/>
      <c r="BW396" s="3"/>
    </row>
    <row r="397" spans="1:75" x14ac:dyDescent="0.2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  <c r="BO397" s="3"/>
      <c r="BP397" s="3"/>
      <c r="BQ397" s="3"/>
      <c r="BR397" s="3"/>
      <c r="BS397" s="3"/>
      <c r="BT397" s="3"/>
      <c r="BU397" s="3"/>
      <c r="BV397" s="3"/>
      <c r="BW397" s="3"/>
    </row>
    <row r="398" spans="1:75" x14ac:dyDescent="0.2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  <c r="BO398" s="3"/>
      <c r="BP398" s="3"/>
      <c r="BQ398" s="3"/>
      <c r="BR398" s="3"/>
      <c r="BS398" s="3"/>
      <c r="BT398" s="3"/>
      <c r="BU398" s="3"/>
      <c r="BV398" s="3"/>
      <c r="BW398" s="3"/>
    </row>
    <row r="399" spans="1:75" x14ac:dyDescent="0.2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  <c r="BO399" s="3"/>
      <c r="BP399" s="3"/>
      <c r="BQ399" s="3"/>
      <c r="BR399" s="3"/>
      <c r="BS399" s="3"/>
      <c r="BT399" s="3"/>
      <c r="BU399" s="3"/>
      <c r="BV399" s="3"/>
      <c r="BW399" s="3"/>
    </row>
    <row r="400" spans="1:75" x14ac:dyDescent="0.2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  <c r="BO400" s="3"/>
      <c r="BP400" s="3"/>
      <c r="BQ400" s="3"/>
      <c r="BR400" s="3"/>
      <c r="BS400" s="3"/>
      <c r="BT400" s="3"/>
      <c r="BU400" s="3"/>
      <c r="BV400" s="3"/>
      <c r="BW400" s="3"/>
    </row>
    <row r="401" spans="1:75" x14ac:dyDescent="0.2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  <c r="BO401" s="3"/>
      <c r="BP401" s="3"/>
      <c r="BQ401" s="3"/>
      <c r="BR401" s="3"/>
      <c r="BS401" s="3"/>
      <c r="BT401" s="3"/>
      <c r="BU401" s="3"/>
      <c r="BV401" s="3"/>
      <c r="BW401" s="3"/>
    </row>
    <row r="402" spans="1:75" x14ac:dyDescent="0.2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  <c r="BO402" s="3"/>
      <c r="BP402" s="3"/>
      <c r="BQ402" s="3"/>
      <c r="BR402" s="3"/>
      <c r="BS402" s="3"/>
      <c r="BT402" s="3"/>
      <c r="BU402" s="3"/>
      <c r="BV402" s="3"/>
      <c r="BW402" s="3"/>
    </row>
    <row r="403" spans="1:75" x14ac:dyDescent="0.2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  <c r="BO403" s="3"/>
      <c r="BP403" s="3"/>
      <c r="BQ403" s="3"/>
      <c r="BR403" s="3"/>
      <c r="BS403" s="3"/>
      <c r="BT403" s="3"/>
      <c r="BU403" s="3"/>
      <c r="BV403" s="3"/>
      <c r="BW403" s="3"/>
    </row>
    <row r="404" spans="1:75" x14ac:dyDescent="0.2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  <c r="BO404" s="3"/>
      <c r="BP404" s="3"/>
      <c r="BQ404" s="3"/>
      <c r="BR404" s="3"/>
      <c r="BS404" s="3"/>
      <c r="BT404" s="3"/>
      <c r="BU404" s="3"/>
      <c r="BV404" s="3"/>
      <c r="BW404" s="3"/>
    </row>
    <row r="405" spans="1:75" x14ac:dyDescent="0.2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  <c r="BO405" s="3"/>
      <c r="BP405" s="3"/>
      <c r="BQ405" s="3"/>
      <c r="BR405" s="3"/>
      <c r="BS405" s="3"/>
      <c r="BT405" s="3"/>
      <c r="BU405" s="3"/>
      <c r="BV405" s="3"/>
      <c r="BW405" s="3"/>
    </row>
    <row r="406" spans="1:75" x14ac:dyDescent="0.2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  <c r="BO406" s="3"/>
      <c r="BP406" s="3"/>
      <c r="BQ406" s="3"/>
      <c r="BR406" s="3"/>
      <c r="BS406" s="3"/>
      <c r="BT406" s="3"/>
      <c r="BU406" s="3"/>
      <c r="BV406" s="3"/>
      <c r="BW406" s="3"/>
    </row>
    <row r="407" spans="1:75" x14ac:dyDescent="0.2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  <c r="BO407" s="3"/>
      <c r="BP407" s="3"/>
      <c r="BQ407" s="3"/>
      <c r="BR407" s="3"/>
      <c r="BS407" s="3"/>
      <c r="BT407" s="3"/>
      <c r="BU407" s="3"/>
      <c r="BV407" s="3"/>
      <c r="BW407" s="3"/>
    </row>
    <row r="408" spans="1:75" x14ac:dyDescent="0.2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  <c r="BO408" s="3"/>
      <c r="BP408" s="3"/>
      <c r="BQ408" s="3"/>
      <c r="BR408" s="3"/>
      <c r="BS408" s="3"/>
      <c r="BT408" s="3"/>
      <c r="BU408" s="3"/>
      <c r="BV408" s="3"/>
      <c r="BW408" s="3"/>
    </row>
    <row r="409" spans="1:75" x14ac:dyDescent="0.2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  <c r="BO409" s="3"/>
      <c r="BP409" s="3"/>
      <c r="BQ409" s="3"/>
      <c r="BR409" s="3"/>
      <c r="BS409" s="3"/>
      <c r="BT409" s="3"/>
      <c r="BU409" s="3"/>
      <c r="BV409" s="3"/>
      <c r="BW409" s="3"/>
    </row>
    <row r="410" spans="1:75" x14ac:dyDescent="0.2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  <c r="BO410" s="3"/>
      <c r="BP410" s="3"/>
      <c r="BQ410" s="3"/>
      <c r="BR410" s="3"/>
      <c r="BS410" s="3"/>
      <c r="BT410" s="3"/>
      <c r="BU410" s="3"/>
      <c r="BV410" s="3"/>
      <c r="BW410" s="3"/>
    </row>
    <row r="411" spans="1:75" x14ac:dyDescent="0.2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  <c r="BO411" s="3"/>
      <c r="BP411" s="3"/>
      <c r="BQ411" s="3"/>
      <c r="BR411" s="3"/>
      <c r="BS411" s="3"/>
      <c r="BT411" s="3"/>
      <c r="BU411" s="3"/>
      <c r="BV411" s="3"/>
      <c r="BW411" s="3"/>
    </row>
    <row r="412" spans="1:75" x14ac:dyDescent="0.2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  <c r="BO412" s="3"/>
      <c r="BP412" s="3"/>
      <c r="BQ412" s="3"/>
      <c r="BR412" s="3"/>
      <c r="BS412" s="3"/>
      <c r="BT412" s="3"/>
      <c r="BU412" s="3"/>
      <c r="BV412" s="3"/>
      <c r="BW412" s="3"/>
    </row>
    <row r="413" spans="1:75" x14ac:dyDescent="0.2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  <c r="BO413" s="3"/>
      <c r="BP413" s="3"/>
      <c r="BQ413" s="3"/>
      <c r="BR413" s="3"/>
      <c r="BS413" s="3"/>
      <c r="BT413" s="3"/>
      <c r="BU413" s="3"/>
      <c r="BV413" s="3"/>
      <c r="BW413" s="3"/>
    </row>
    <row r="414" spans="1:75" x14ac:dyDescent="0.2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  <c r="BO414" s="3"/>
      <c r="BP414" s="3"/>
      <c r="BQ414" s="3"/>
      <c r="BR414" s="3"/>
      <c r="BS414" s="3"/>
      <c r="BT414" s="3"/>
      <c r="BU414" s="3"/>
      <c r="BV414" s="3"/>
      <c r="BW414" s="3"/>
    </row>
    <row r="415" spans="1:75" x14ac:dyDescent="0.2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  <c r="BO415" s="3"/>
      <c r="BP415" s="3"/>
      <c r="BQ415" s="3"/>
      <c r="BR415" s="3"/>
      <c r="BS415" s="3"/>
      <c r="BT415" s="3"/>
      <c r="BU415" s="3"/>
      <c r="BV415" s="3"/>
      <c r="BW415" s="3"/>
    </row>
    <row r="416" spans="1:75" x14ac:dyDescent="0.2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  <c r="BO416" s="3"/>
      <c r="BP416" s="3"/>
      <c r="BQ416" s="3"/>
      <c r="BR416" s="3"/>
      <c r="BS416" s="3"/>
      <c r="BT416" s="3"/>
      <c r="BU416" s="3"/>
      <c r="BV416" s="3"/>
      <c r="BW416" s="3"/>
    </row>
    <row r="417" spans="1:75" x14ac:dyDescent="0.2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  <c r="BO417" s="3"/>
      <c r="BP417" s="3"/>
      <c r="BQ417" s="3"/>
      <c r="BR417" s="3"/>
      <c r="BS417" s="3"/>
      <c r="BT417" s="3"/>
      <c r="BU417" s="3"/>
      <c r="BV417" s="3"/>
      <c r="BW417" s="3"/>
    </row>
    <row r="418" spans="1:75" x14ac:dyDescent="0.2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  <c r="BO418" s="3"/>
      <c r="BP418" s="3"/>
      <c r="BQ418" s="3"/>
      <c r="BR418" s="3"/>
      <c r="BS418" s="3"/>
      <c r="BT418" s="3"/>
      <c r="BU418" s="3"/>
      <c r="BV418" s="3"/>
      <c r="BW418" s="3"/>
    </row>
    <row r="419" spans="1:75" x14ac:dyDescent="0.2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  <c r="BO419" s="3"/>
      <c r="BP419" s="3"/>
      <c r="BQ419" s="3"/>
      <c r="BR419" s="3"/>
      <c r="BS419" s="3"/>
      <c r="BT419" s="3"/>
      <c r="BU419" s="3"/>
      <c r="BV419" s="3"/>
      <c r="BW419" s="3"/>
    </row>
    <row r="420" spans="1:75" x14ac:dyDescent="0.2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  <c r="BO420" s="3"/>
      <c r="BP420" s="3"/>
      <c r="BQ420" s="3"/>
      <c r="BR420" s="3"/>
      <c r="BS420" s="3"/>
      <c r="BT420" s="3"/>
      <c r="BU420" s="3"/>
      <c r="BV420" s="3"/>
      <c r="BW420" s="3"/>
    </row>
    <row r="421" spans="1:75" x14ac:dyDescent="0.2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  <c r="BO421" s="3"/>
      <c r="BP421" s="3"/>
      <c r="BQ421" s="3"/>
      <c r="BR421" s="3"/>
      <c r="BS421" s="3"/>
      <c r="BT421" s="3"/>
      <c r="BU421" s="3"/>
      <c r="BV421" s="3"/>
      <c r="BW421" s="3"/>
    </row>
    <row r="422" spans="1:75" x14ac:dyDescent="0.2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  <c r="BO422" s="3"/>
      <c r="BP422" s="3"/>
      <c r="BQ422" s="3"/>
      <c r="BR422" s="3"/>
      <c r="BS422" s="3"/>
      <c r="BT422" s="3"/>
      <c r="BU422" s="3"/>
      <c r="BV422" s="3"/>
      <c r="BW422" s="3"/>
    </row>
    <row r="423" spans="1:75" x14ac:dyDescent="0.2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  <c r="BO423" s="3"/>
      <c r="BP423" s="3"/>
      <c r="BQ423" s="3"/>
      <c r="BR423" s="3"/>
      <c r="BS423" s="3"/>
      <c r="BT423" s="3"/>
      <c r="BU423" s="3"/>
      <c r="BV423" s="3"/>
      <c r="BW423" s="3"/>
    </row>
    <row r="424" spans="1:75" x14ac:dyDescent="0.2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  <c r="BO424" s="3"/>
      <c r="BP424" s="3"/>
      <c r="BQ424" s="3"/>
      <c r="BR424" s="3"/>
      <c r="BS424" s="3"/>
      <c r="BT424" s="3"/>
      <c r="BU424" s="3"/>
      <c r="BV424" s="3"/>
      <c r="BW424" s="3"/>
    </row>
    <row r="425" spans="1:75" x14ac:dyDescent="0.2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  <c r="BO425" s="3"/>
      <c r="BP425" s="3"/>
      <c r="BQ425" s="3"/>
      <c r="BR425" s="3"/>
      <c r="BS425" s="3"/>
      <c r="BT425" s="3"/>
      <c r="BU425" s="3"/>
      <c r="BV425" s="3"/>
      <c r="BW425" s="3"/>
    </row>
    <row r="426" spans="1:75" x14ac:dyDescent="0.2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  <c r="BO426" s="3"/>
      <c r="BP426" s="3"/>
      <c r="BQ426" s="3"/>
      <c r="BR426" s="3"/>
      <c r="BS426" s="3"/>
      <c r="BT426" s="3"/>
      <c r="BU426" s="3"/>
      <c r="BV426" s="3"/>
      <c r="BW426" s="3"/>
    </row>
    <row r="427" spans="1:75" x14ac:dyDescent="0.2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  <c r="BO427" s="3"/>
      <c r="BP427" s="3"/>
      <c r="BQ427" s="3"/>
      <c r="BR427" s="3"/>
      <c r="BS427" s="3"/>
      <c r="BT427" s="3"/>
      <c r="BU427" s="3"/>
      <c r="BV427" s="3"/>
      <c r="BW427" s="3"/>
    </row>
    <row r="428" spans="1:75" x14ac:dyDescent="0.2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  <c r="BO428" s="3"/>
      <c r="BP428" s="3"/>
      <c r="BQ428" s="3"/>
      <c r="BR428" s="3"/>
      <c r="BS428" s="3"/>
      <c r="BT428" s="3"/>
      <c r="BU428" s="3"/>
      <c r="BV428" s="3"/>
      <c r="BW428" s="3"/>
    </row>
    <row r="429" spans="1:75" x14ac:dyDescent="0.2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  <c r="BO429" s="3"/>
      <c r="BP429" s="3"/>
      <c r="BQ429" s="3"/>
      <c r="BR429" s="3"/>
      <c r="BS429" s="3"/>
      <c r="BT429" s="3"/>
      <c r="BU429" s="3"/>
      <c r="BV429" s="3"/>
      <c r="BW429" s="3"/>
    </row>
    <row r="430" spans="1:75" x14ac:dyDescent="0.2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  <c r="BO430" s="3"/>
      <c r="BP430" s="3"/>
      <c r="BQ430" s="3"/>
      <c r="BR430" s="3"/>
      <c r="BS430" s="3"/>
      <c r="BT430" s="3"/>
      <c r="BU430" s="3"/>
      <c r="BV430" s="3"/>
      <c r="BW430" s="3"/>
    </row>
    <row r="431" spans="1:75" x14ac:dyDescent="0.2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  <c r="BO431" s="3"/>
      <c r="BP431" s="3"/>
      <c r="BQ431" s="3"/>
      <c r="BR431" s="3"/>
      <c r="BS431" s="3"/>
      <c r="BT431" s="3"/>
      <c r="BU431" s="3"/>
      <c r="BV431" s="3"/>
      <c r="BW431" s="3"/>
    </row>
    <row r="432" spans="1:75" x14ac:dyDescent="0.2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  <c r="BO432" s="3"/>
      <c r="BP432" s="3"/>
      <c r="BQ432" s="3"/>
      <c r="BR432" s="3"/>
      <c r="BS432" s="3"/>
      <c r="BT432" s="3"/>
      <c r="BU432" s="3"/>
      <c r="BV432" s="3"/>
      <c r="BW432" s="3"/>
    </row>
    <row r="433" spans="1:75" x14ac:dyDescent="0.2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  <c r="BO433" s="3"/>
      <c r="BP433" s="3"/>
      <c r="BQ433" s="3"/>
      <c r="BR433" s="3"/>
      <c r="BS433" s="3"/>
      <c r="BT433" s="3"/>
      <c r="BU433" s="3"/>
      <c r="BV433" s="3"/>
      <c r="BW433" s="3"/>
    </row>
    <row r="434" spans="1:75" x14ac:dyDescent="0.2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  <c r="BO434" s="3"/>
      <c r="BP434" s="3"/>
      <c r="BQ434" s="3"/>
      <c r="BR434" s="3"/>
      <c r="BS434" s="3"/>
      <c r="BT434" s="3"/>
      <c r="BU434" s="3"/>
      <c r="BV434" s="3"/>
      <c r="BW434" s="3"/>
    </row>
    <row r="435" spans="1:75" x14ac:dyDescent="0.2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  <c r="BO435" s="3"/>
      <c r="BP435" s="3"/>
      <c r="BQ435" s="3"/>
      <c r="BR435" s="3"/>
      <c r="BS435" s="3"/>
      <c r="BT435" s="3"/>
      <c r="BU435" s="3"/>
      <c r="BV435" s="3"/>
      <c r="BW435" s="3"/>
    </row>
    <row r="436" spans="1:75" x14ac:dyDescent="0.2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  <c r="BO436" s="3"/>
      <c r="BP436" s="3"/>
      <c r="BQ436" s="3"/>
      <c r="BR436" s="3"/>
      <c r="BS436" s="3"/>
      <c r="BT436" s="3"/>
      <c r="BU436" s="3"/>
      <c r="BV436" s="3"/>
      <c r="BW436" s="3"/>
    </row>
    <row r="437" spans="1:75" x14ac:dyDescent="0.2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  <c r="BO437" s="3"/>
      <c r="BP437" s="3"/>
      <c r="BQ437" s="3"/>
      <c r="BR437" s="3"/>
      <c r="BS437" s="3"/>
      <c r="BT437" s="3"/>
      <c r="BU437" s="3"/>
      <c r="BV437" s="3"/>
      <c r="BW437" s="3"/>
    </row>
    <row r="438" spans="1:75" x14ac:dyDescent="0.2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  <c r="BO438" s="3"/>
      <c r="BP438" s="3"/>
      <c r="BQ438" s="3"/>
      <c r="BR438" s="3"/>
      <c r="BS438" s="3"/>
      <c r="BT438" s="3"/>
      <c r="BU438" s="3"/>
      <c r="BV438" s="3"/>
      <c r="BW438" s="3"/>
    </row>
    <row r="439" spans="1:75" x14ac:dyDescent="0.2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  <c r="BO439" s="3"/>
      <c r="BP439" s="3"/>
      <c r="BQ439" s="3"/>
      <c r="BR439" s="3"/>
      <c r="BS439" s="3"/>
      <c r="BT439" s="3"/>
      <c r="BU439" s="3"/>
      <c r="BV439" s="3"/>
      <c r="BW439" s="3"/>
    </row>
    <row r="440" spans="1:75" x14ac:dyDescent="0.2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  <c r="BO440" s="3"/>
      <c r="BP440" s="3"/>
      <c r="BQ440" s="3"/>
      <c r="BR440" s="3"/>
      <c r="BS440" s="3"/>
      <c r="BT440" s="3"/>
      <c r="BU440" s="3"/>
      <c r="BV440" s="3"/>
      <c r="BW440" s="3"/>
    </row>
    <row r="441" spans="1:75" x14ac:dyDescent="0.2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  <c r="BO441" s="3"/>
      <c r="BP441" s="3"/>
      <c r="BQ441" s="3"/>
      <c r="BR441" s="3"/>
      <c r="BS441" s="3"/>
      <c r="BT441" s="3"/>
      <c r="BU441" s="3"/>
      <c r="BV441" s="3"/>
      <c r="BW441" s="3"/>
    </row>
    <row r="442" spans="1:75" x14ac:dyDescent="0.2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  <c r="BO442" s="3"/>
      <c r="BP442" s="3"/>
      <c r="BQ442" s="3"/>
      <c r="BR442" s="3"/>
      <c r="BS442" s="3"/>
      <c r="BT442" s="3"/>
      <c r="BU442" s="3"/>
      <c r="BV442" s="3"/>
      <c r="BW442" s="3"/>
    </row>
    <row r="443" spans="1:75" x14ac:dyDescent="0.2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  <c r="BO443" s="3"/>
      <c r="BP443" s="3"/>
      <c r="BQ443" s="3"/>
      <c r="BR443" s="3"/>
      <c r="BS443" s="3"/>
      <c r="BT443" s="3"/>
      <c r="BU443" s="3"/>
      <c r="BV443" s="3"/>
      <c r="BW443" s="3"/>
    </row>
    <row r="444" spans="1:75" x14ac:dyDescent="0.2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  <c r="BO444" s="3"/>
      <c r="BP444" s="3"/>
      <c r="BQ444" s="3"/>
      <c r="BR444" s="3"/>
      <c r="BS444" s="3"/>
      <c r="BT444" s="3"/>
      <c r="BU444" s="3"/>
      <c r="BV444" s="3"/>
      <c r="BW444" s="3"/>
    </row>
    <row r="445" spans="1:75" x14ac:dyDescent="0.2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  <c r="BO445" s="3"/>
      <c r="BP445" s="3"/>
      <c r="BQ445" s="3"/>
      <c r="BR445" s="3"/>
      <c r="BS445" s="3"/>
      <c r="BT445" s="3"/>
      <c r="BU445" s="3"/>
      <c r="BV445" s="3"/>
      <c r="BW445" s="3"/>
    </row>
    <row r="446" spans="1:75" x14ac:dyDescent="0.2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  <c r="BO446" s="3"/>
      <c r="BP446" s="3"/>
      <c r="BQ446" s="3"/>
      <c r="BR446" s="3"/>
      <c r="BS446" s="3"/>
      <c r="BT446" s="3"/>
      <c r="BU446" s="3"/>
      <c r="BV446" s="3"/>
      <c r="BW446" s="3"/>
    </row>
    <row r="447" spans="1:75" x14ac:dyDescent="0.2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  <c r="BO447" s="3"/>
      <c r="BP447" s="3"/>
      <c r="BQ447" s="3"/>
      <c r="BR447" s="3"/>
      <c r="BS447" s="3"/>
      <c r="BT447" s="3"/>
      <c r="BU447" s="3"/>
      <c r="BV447" s="3"/>
      <c r="BW447" s="3"/>
    </row>
    <row r="448" spans="1:75" x14ac:dyDescent="0.2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  <c r="BO448" s="3"/>
      <c r="BP448" s="3"/>
      <c r="BQ448" s="3"/>
      <c r="BR448" s="3"/>
      <c r="BS448" s="3"/>
      <c r="BT448" s="3"/>
      <c r="BU448" s="3"/>
      <c r="BV448" s="3"/>
      <c r="BW448" s="3"/>
    </row>
    <row r="449" spans="1:75" x14ac:dyDescent="0.2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  <c r="BO449" s="3"/>
      <c r="BP449" s="3"/>
      <c r="BQ449" s="3"/>
      <c r="BR449" s="3"/>
      <c r="BS449" s="3"/>
      <c r="BT449" s="3"/>
      <c r="BU449" s="3"/>
      <c r="BV449" s="3"/>
      <c r="BW449" s="3"/>
    </row>
    <row r="450" spans="1:75" x14ac:dyDescent="0.2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  <c r="BO450" s="3"/>
      <c r="BP450" s="3"/>
      <c r="BQ450" s="3"/>
      <c r="BR450" s="3"/>
      <c r="BS450" s="3"/>
      <c r="BT450" s="3"/>
      <c r="BU450" s="3"/>
      <c r="BV450" s="3"/>
      <c r="BW450" s="3"/>
    </row>
    <row r="451" spans="1:75" x14ac:dyDescent="0.2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  <c r="BO451" s="3"/>
      <c r="BP451" s="3"/>
      <c r="BQ451" s="3"/>
      <c r="BR451" s="3"/>
      <c r="BS451" s="3"/>
      <c r="BT451" s="3"/>
      <c r="BU451" s="3"/>
      <c r="BV451" s="3"/>
      <c r="BW451" s="3"/>
    </row>
    <row r="452" spans="1:75" x14ac:dyDescent="0.2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  <c r="BO452" s="3"/>
      <c r="BP452" s="3"/>
      <c r="BQ452" s="3"/>
      <c r="BR452" s="3"/>
      <c r="BS452" s="3"/>
      <c r="BT452" s="3"/>
      <c r="BU452" s="3"/>
      <c r="BV452" s="3"/>
      <c r="BW452" s="3"/>
    </row>
    <row r="453" spans="1:75" x14ac:dyDescent="0.2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  <c r="BO453" s="3"/>
      <c r="BP453" s="3"/>
      <c r="BQ453" s="3"/>
      <c r="BR453" s="3"/>
      <c r="BS453" s="3"/>
      <c r="BT453" s="3"/>
      <c r="BU453" s="3"/>
      <c r="BV453" s="3"/>
      <c r="BW453" s="3"/>
    </row>
    <row r="454" spans="1:75" x14ac:dyDescent="0.2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  <c r="BO454" s="3"/>
      <c r="BP454" s="3"/>
      <c r="BQ454" s="3"/>
      <c r="BR454" s="3"/>
      <c r="BS454" s="3"/>
      <c r="BT454" s="3"/>
      <c r="BU454" s="3"/>
      <c r="BV454" s="3"/>
      <c r="BW454" s="3"/>
    </row>
    <row r="455" spans="1:75" x14ac:dyDescent="0.2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  <c r="BO455" s="3"/>
      <c r="BP455" s="3"/>
      <c r="BQ455" s="3"/>
      <c r="BR455" s="3"/>
      <c r="BS455" s="3"/>
      <c r="BT455" s="3"/>
      <c r="BU455" s="3"/>
      <c r="BV455" s="3"/>
      <c r="BW455" s="3"/>
    </row>
    <row r="456" spans="1:75" x14ac:dyDescent="0.2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  <c r="BO456" s="3"/>
      <c r="BP456" s="3"/>
      <c r="BQ456" s="3"/>
      <c r="BR456" s="3"/>
      <c r="BS456" s="3"/>
      <c r="BT456" s="3"/>
      <c r="BU456" s="3"/>
      <c r="BV456" s="3"/>
      <c r="BW456" s="3"/>
    </row>
    <row r="457" spans="1:75" x14ac:dyDescent="0.2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  <c r="BO457" s="3"/>
      <c r="BP457" s="3"/>
      <c r="BQ457" s="3"/>
      <c r="BR457" s="3"/>
      <c r="BS457" s="3"/>
      <c r="BT457" s="3"/>
      <c r="BU457" s="3"/>
      <c r="BV457" s="3"/>
      <c r="BW457" s="3"/>
    </row>
    <row r="458" spans="1:75" x14ac:dyDescent="0.2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  <c r="BO458" s="3"/>
      <c r="BP458" s="3"/>
      <c r="BQ458" s="3"/>
      <c r="BR458" s="3"/>
      <c r="BS458" s="3"/>
      <c r="BT458" s="3"/>
      <c r="BU458" s="3"/>
      <c r="BV458" s="3"/>
      <c r="BW458" s="3"/>
    </row>
    <row r="459" spans="1:75" x14ac:dyDescent="0.2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  <c r="BO459" s="3"/>
      <c r="BP459" s="3"/>
      <c r="BQ459" s="3"/>
      <c r="BR459" s="3"/>
      <c r="BS459" s="3"/>
      <c r="BT459" s="3"/>
      <c r="BU459" s="3"/>
      <c r="BV459" s="3"/>
      <c r="BW459" s="3"/>
    </row>
    <row r="460" spans="1:75" x14ac:dyDescent="0.2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  <c r="BO460" s="3"/>
      <c r="BP460" s="3"/>
      <c r="BQ460" s="3"/>
      <c r="BR460" s="3"/>
      <c r="BS460" s="3"/>
      <c r="BT460" s="3"/>
      <c r="BU460" s="3"/>
      <c r="BV460" s="3"/>
      <c r="BW460" s="3"/>
    </row>
    <row r="461" spans="1:75" x14ac:dyDescent="0.2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  <c r="BO461" s="3"/>
      <c r="BP461" s="3"/>
      <c r="BQ461" s="3"/>
      <c r="BR461" s="3"/>
      <c r="BS461" s="3"/>
      <c r="BT461" s="3"/>
      <c r="BU461" s="3"/>
      <c r="BV461" s="3"/>
      <c r="BW461" s="3"/>
    </row>
    <row r="462" spans="1:75" x14ac:dyDescent="0.2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  <c r="BO462" s="3"/>
      <c r="BP462" s="3"/>
      <c r="BQ462" s="3"/>
      <c r="BR462" s="3"/>
      <c r="BS462" s="3"/>
      <c r="BT462" s="3"/>
      <c r="BU462" s="3"/>
      <c r="BV462" s="3"/>
      <c r="BW462" s="3"/>
    </row>
    <row r="463" spans="1:75" x14ac:dyDescent="0.2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  <c r="BO463" s="3"/>
      <c r="BP463" s="3"/>
      <c r="BQ463" s="3"/>
      <c r="BR463" s="3"/>
      <c r="BS463" s="3"/>
      <c r="BT463" s="3"/>
      <c r="BU463" s="3"/>
      <c r="BV463" s="3"/>
      <c r="BW463" s="3"/>
    </row>
    <row r="464" spans="1:75" x14ac:dyDescent="0.2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  <c r="BO464" s="3"/>
      <c r="BP464" s="3"/>
      <c r="BQ464" s="3"/>
      <c r="BR464" s="3"/>
      <c r="BS464" s="3"/>
      <c r="BT464" s="3"/>
      <c r="BU464" s="3"/>
      <c r="BV464" s="3"/>
      <c r="BW464" s="3"/>
    </row>
    <row r="465" spans="1:75" x14ac:dyDescent="0.2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  <c r="BO465" s="3"/>
      <c r="BP465" s="3"/>
      <c r="BQ465" s="3"/>
      <c r="BR465" s="3"/>
      <c r="BS465" s="3"/>
      <c r="BT465" s="3"/>
      <c r="BU465" s="3"/>
      <c r="BV465" s="3"/>
      <c r="BW465" s="3"/>
    </row>
    <row r="466" spans="1:75" x14ac:dyDescent="0.2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  <c r="BO466" s="3"/>
      <c r="BP466" s="3"/>
      <c r="BQ466" s="3"/>
      <c r="BR466" s="3"/>
      <c r="BS466" s="3"/>
      <c r="BT466" s="3"/>
      <c r="BU466" s="3"/>
      <c r="BV466" s="3"/>
      <c r="BW466" s="3"/>
    </row>
    <row r="467" spans="1:75" x14ac:dyDescent="0.2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  <c r="BO467" s="3"/>
      <c r="BP467" s="3"/>
      <c r="BQ467" s="3"/>
      <c r="BR467" s="3"/>
      <c r="BS467" s="3"/>
      <c r="BT467" s="3"/>
      <c r="BU467" s="3"/>
      <c r="BV467" s="3"/>
      <c r="BW467" s="3"/>
    </row>
    <row r="468" spans="1:75" x14ac:dyDescent="0.2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  <c r="BO468" s="3"/>
      <c r="BP468" s="3"/>
      <c r="BQ468" s="3"/>
      <c r="BR468" s="3"/>
      <c r="BS468" s="3"/>
      <c r="BT468" s="3"/>
      <c r="BU468" s="3"/>
      <c r="BV468" s="3"/>
      <c r="BW468" s="3"/>
    </row>
    <row r="469" spans="1:75" x14ac:dyDescent="0.2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  <c r="BO469" s="3"/>
      <c r="BP469" s="3"/>
      <c r="BQ469" s="3"/>
      <c r="BR469" s="3"/>
      <c r="BS469" s="3"/>
      <c r="BT469" s="3"/>
      <c r="BU469" s="3"/>
      <c r="BV469" s="3"/>
      <c r="BW469" s="3"/>
    </row>
    <row r="470" spans="1:75" x14ac:dyDescent="0.2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  <c r="BO470" s="3"/>
      <c r="BP470" s="3"/>
      <c r="BQ470" s="3"/>
      <c r="BR470" s="3"/>
      <c r="BS470" s="3"/>
      <c r="BT470" s="3"/>
      <c r="BU470" s="3"/>
      <c r="BV470" s="3"/>
      <c r="BW470" s="3"/>
    </row>
    <row r="471" spans="1:75" x14ac:dyDescent="0.2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  <c r="BO471" s="3"/>
      <c r="BP471" s="3"/>
      <c r="BQ471" s="3"/>
      <c r="BR471" s="3"/>
      <c r="BS471" s="3"/>
      <c r="BT471" s="3"/>
      <c r="BU471" s="3"/>
      <c r="BV471" s="3"/>
      <c r="BW471" s="3"/>
    </row>
    <row r="472" spans="1:75" x14ac:dyDescent="0.2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  <c r="BO472" s="3"/>
      <c r="BP472" s="3"/>
      <c r="BQ472" s="3"/>
      <c r="BR472" s="3"/>
      <c r="BS472" s="3"/>
      <c r="BT472" s="3"/>
      <c r="BU472" s="3"/>
      <c r="BV472" s="3"/>
      <c r="BW472" s="3"/>
    </row>
    <row r="473" spans="1:75" x14ac:dyDescent="0.2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  <c r="BO473" s="3"/>
      <c r="BP473" s="3"/>
      <c r="BQ473" s="3"/>
      <c r="BR473" s="3"/>
      <c r="BS473" s="3"/>
      <c r="BT473" s="3"/>
      <c r="BU473" s="3"/>
      <c r="BV473" s="3"/>
      <c r="BW473" s="3"/>
    </row>
    <row r="474" spans="1:75" x14ac:dyDescent="0.2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  <c r="BO474" s="3"/>
      <c r="BP474" s="3"/>
      <c r="BQ474" s="3"/>
      <c r="BR474" s="3"/>
      <c r="BS474" s="3"/>
      <c r="BT474" s="3"/>
      <c r="BU474" s="3"/>
      <c r="BV474" s="3"/>
      <c r="BW474" s="3"/>
    </row>
    <row r="475" spans="1:75" x14ac:dyDescent="0.2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  <c r="BO475" s="3"/>
      <c r="BP475" s="3"/>
      <c r="BQ475" s="3"/>
      <c r="BR475" s="3"/>
      <c r="BS475" s="3"/>
      <c r="BT475" s="3"/>
      <c r="BU475" s="3"/>
      <c r="BV475" s="3"/>
      <c r="BW475" s="3"/>
    </row>
    <row r="476" spans="1:75" x14ac:dyDescent="0.2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  <c r="BO476" s="3"/>
      <c r="BP476" s="3"/>
      <c r="BQ476" s="3"/>
      <c r="BR476" s="3"/>
      <c r="BS476" s="3"/>
      <c r="BT476" s="3"/>
      <c r="BU476" s="3"/>
      <c r="BV476" s="3"/>
      <c r="BW476" s="3"/>
    </row>
    <row r="477" spans="1:75" x14ac:dyDescent="0.2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  <c r="BO477" s="3"/>
      <c r="BP477" s="3"/>
      <c r="BQ477" s="3"/>
      <c r="BR477" s="3"/>
      <c r="BS477" s="3"/>
      <c r="BT477" s="3"/>
      <c r="BU477" s="3"/>
      <c r="BV477" s="3"/>
      <c r="BW477" s="3"/>
    </row>
    <row r="478" spans="1:75" x14ac:dyDescent="0.2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  <c r="BO478" s="3"/>
      <c r="BP478" s="3"/>
      <c r="BQ478" s="3"/>
      <c r="BR478" s="3"/>
      <c r="BS478" s="3"/>
      <c r="BT478" s="3"/>
      <c r="BU478" s="3"/>
      <c r="BV478" s="3"/>
      <c r="BW478" s="3"/>
    </row>
    <row r="479" spans="1:75" x14ac:dyDescent="0.2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  <c r="BO479" s="3"/>
      <c r="BP479" s="3"/>
      <c r="BQ479" s="3"/>
      <c r="BR479" s="3"/>
      <c r="BS479" s="3"/>
      <c r="BT479" s="3"/>
      <c r="BU479" s="3"/>
      <c r="BV479" s="3"/>
      <c r="BW479" s="3"/>
    </row>
    <row r="480" spans="1:75" x14ac:dyDescent="0.2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  <c r="BO480" s="3"/>
      <c r="BP480" s="3"/>
      <c r="BQ480" s="3"/>
      <c r="BR480" s="3"/>
      <c r="BS480" s="3"/>
      <c r="BT480" s="3"/>
      <c r="BU480" s="3"/>
      <c r="BV480" s="3"/>
      <c r="BW480" s="3"/>
    </row>
    <row r="481" spans="1:75" x14ac:dyDescent="0.2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  <c r="BO481" s="3"/>
      <c r="BP481" s="3"/>
      <c r="BQ481" s="3"/>
      <c r="BR481" s="3"/>
      <c r="BS481" s="3"/>
      <c r="BT481" s="3"/>
      <c r="BU481" s="3"/>
      <c r="BV481" s="3"/>
      <c r="BW481" s="3"/>
    </row>
    <row r="482" spans="1:75" x14ac:dyDescent="0.2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  <c r="BO482" s="3"/>
      <c r="BP482" s="3"/>
      <c r="BQ482" s="3"/>
      <c r="BR482" s="3"/>
      <c r="BS482" s="3"/>
      <c r="BT482" s="3"/>
      <c r="BU482" s="3"/>
      <c r="BV482" s="3"/>
      <c r="BW482" s="3"/>
    </row>
    <row r="483" spans="1:75" x14ac:dyDescent="0.2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  <c r="BO483" s="3"/>
      <c r="BP483" s="3"/>
      <c r="BQ483" s="3"/>
      <c r="BR483" s="3"/>
      <c r="BS483" s="3"/>
      <c r="BT483" s="3"/>
      <c r="BU483" s="3"/>
      <c r="BV483" s="3"/>
      <c r="BW483" s="3"/>
    </row>
    <row r="484" spans="1:75" x14ac:dyDescent="0.2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  <c r="BO484" s="3"/>
      <c r="BP484" s="3"/>
      <c r="BQ484" s="3"/>
      <c r="BR484" s="3"/>
      <c r="BS484" s="3"/>
      <c r="BT484" s="3"/>
      <c r="BU484" s="3"/>
      <c r="BV484" s="3"/>
      <c r="BW484" s="3"/>
    </row>
    <row r="485" spans="1:75" x14ac:dyDescent="0.2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  <c r="BO485" s="3"/>
      <c r="BP485" s="3"/>
      <c r="BQ485" s="3"/>
      <c r="BR485" s="3"/>
      <c r="BS485" s="3"/>
      <c r="BT485" s="3"/>
      <c r="BU485" s="3"/>
      <c r="BV485" s="3"/>
      <c r="BW485" s="3"/>
    </row>
    <row r="486" spans="1:75" x14ac:dyDescent="0.2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  <c r="BO486" s="3"/>
      <c r="BP486" s="3"/>
      <c r="BQ486" s="3"/>
      <c r="BR486" s="3"/>
      <c r="BS486" s="3"/>
      <c r="BT486" s="3"/>
      <c r="BU486" s="3"/>
      <c r="BV486" s="3"/>
      <c r="BW486" s="3"/>
    </row>
    <row r="487" spans="1:75" x14ac:dyDescent="0.2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  <c r="BO487" s="3"/>
      <c r="BP487" s="3"/>
      <c r="BQ487" s="3"/>
      <c r="BR487" s="3"/>
      <c r="BS487" s="3"/>
      <c r="BT487" s="3"/>
      <c r="BU487" s="3"/>
      <c r="BV487" s="3"/>
      <c r="BW487" s="3"/>
    </row>
    <row r="488" spans="1:75" x14ac:dyDescent="0.2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  <c r="BO488" s="3"/>
      <c r="BP488" s="3"/>
      <c r="BQ488" s="3"/>
      <c r="BR488" s="3"/>
      <c r="BS488" s="3"/>
      <c r="BT488" s="3"/>
      <c r="BU488" s="3"/>
      <c r="BV488" s="3"/>
      <c r="BW488" s="3"/>
    </row>
    <row r="489" spans="1:75" x14ac:dyDescent="0.2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  <c r="BO489" s="3"/>
      <c r="BP489" s="3"/>
      <c r="BQ489" s="3"/>
      <c r="BR489" s="3"/>
      <c r="BS489" s="3"/>
      <c r="BT489" s="3"/>
      <c r="BU489" s="3"/>
      <c r="BV489" s="3"/>
      <c r="BW489" s="3"/>
    </row>
    <row r="490" spans="1:75" x14ac:dyDescent="0.2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  <c r="BO490" s="3"/>
      <c r="BP490" s="3"/>
      <c r="BQ490" s="3"/>
      <c r="BR490" s="3"/>
      <c r="BS490" s="3"/>
      <c r="BT490" s="3"/>
      <c r="BU490" s="3"/>
      <c r="BV490" s="3"/>
      <c r="BW490" s="3"/>
    </row>
    <row r="491" spans="1:75" x14ac:dyDescent="0.2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  <c r="BO491" s="3"/>
      <c r="BP491" s="3"/>
      <c r="BQ491" s="3"/>
      <c r="BR491" s="3"/>
      <c r="BS491" s="3"/>
      <c r="BT491" s="3"/>
      <c r="BU491" s="3"/>
      <c r="BV491" s="3"/>
      <c r="BW491" s="3"/>
    </row>
    <row r="492" spans="1:75" x14ac:dyDescent="0.2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  <c r="BO492" s="3"/>
      <c r="BP492" s="3"/>
      <c r="BQ492" s="3"/>
      <c r="BR492" s="3"/>
      <c r="BS492" s="3"/>
      <c r="BT492" s="3"/>
      <c r="BU492" s="3"/>
      <c r="BV492" s="3"/>
      <c r="BW492" s="3"/>
    </row>
    <row r="493" spans="1:75" x14ac:dyDescent="0.2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  <c r="BO493" s="3"/>
      <c r="BP493" s="3"/>
      <c r="BQ493" s="3"/>
      <c r="BR493" s="3"/>
      <c r="BS493" s="3"/>
      <c r="BT493" s="3"/>
      <c r="BU493" s="3"/>
      <c r="BV493" s="3"/>
      <c r="BW493" s="3"/>
    </row>
    <row r="494" spans="1:75" x14ac:dyDescent="0.2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  <c r="BO494" s="3"/>
      <c r="BP494" s="3"/>
      <c r="BQ494" s="3"/>
      <c r="BR494" s="3"/>
      <c r="BS494" s="3"/>
      <c r="BT494" s="3"/>
      <c r="BU494" s="3"/>
      <c r="BV494" s="3"/>
      <c r="BW494" s="3"/>
    </row>
    <row r="495" spans="1:75" x14ac:dyDescent="0.2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  <c r="BO495" s="3"/>
      <c r="BP495" s="3"/>
      <c r="BQ495" s="3"/>
      <c r="BR495" s="3"/>
      <c r="BS495" s="3"/>
      <c r="BT495" s="3"/>
      <c r="BU495" s="3"/>
      <c r="BV495" s="3"/>
      <c r="BW495" s="3"/>
    </row>
    <row r="496" spans="1:75" x14ac:dyDescent="0.2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  <c r="BO496" s="3"/>
      <c r="BP496" s="3"/>
      <c r="BQ496" s="3"/>
      <c r="BR496" s="3"/>
      <c r="BS496" s="3"/>
      <c r="BT496" s="3"/>
      <c r="BU496" s="3"/>
      <c r="BV496" s="3"/>
      <c r="BW496" s="3"/>
    </row>
    <row r="497" spans="1:75" x14ac:dyDescent="0.2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  <c r="BO497" s="3"/>
      <c r="BP497" s="3"/>
      <c r="BQ497" s="3"/>
      <c r="BR497" s="3"/>
      <c r="BS497" s="3"/>
      <c r="BT497" s="3"/>
      <c r="BU497" s="3"/>
      <c r="BV497" s="3"/>
      <c r="BW497" s="3"/>
    </row>
    <row r="498" spans="1:75" x14ac:dyDescent="0.2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  <c r="BO498" s="3"/>
      <c r="BP498" s="3"/>
      <c r="BQ498" s="3"/>
      <c r="BR498" s="3"/>
      <c r="BS498" s="3"/>
      <c r="BT498" s="3"/>
      <c r="BU498" s="3"/>
      <c r="BV498" s="3"/>
      <c r="BW498" s="3"/>
    </row>
    <row r="499" spans="1:75" x14ac:dyDescent="0.2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  <c r="BO499" s="3"/>
      <c r="BP499" s="3"/>
      <c r="BQ499" s="3"/>
      <c r="BR499" s="3"/>
      <c r="BS499" s="3"/>
      <c r="BT499" s="3"/>
      <c r="BU499" s="3"/>
      <c r="BV499" s="3"/>
      <c r="BW499" s="3"/>
    </row>
    <row r="500" spans="1:75" x14ac:dyDescent="0.2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  <c r="BO500" s="3"/>
      <c r="BP500" s="3"/>
      <c r="BQ500" s="3"/>
      <c r="BR500" s="3"/>
      <c r="BS500" s="3"/>
      <c r="BT500" s="3"/>
      <c r="BU500" s="3"/>
      <c r="BV500" s="3"/>
      <c r="BW500" s="3"/>
    </row>
    <row r="501" spans="1:75" x14ac:dyDescent="0.2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  <c r="BO501" s="3"/>
      <c r="BP501" s="3"/>
      <c r="BQ501" s="3"/>
      <c r="BR501" s="3"/>
      <c r="BS501" s="3"/>
      <c r="BT501" s="3"/>
      <c r="BU501" s="3"/>
      <c r="BV501" s="3"/>
      <c r="BW501" s="3"/>
    </row>
    <row r="502" spans="1:75" x14ac:dyDescent="0.2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  <c r="BO502" s="3"/>
      <c r="BP502" s="3"/>
      <c r="BQ502" s="3"/>
      <c r="BR502" s="3"/>
      <c r="BS502" s="3"/>
      <c r="BT502" s="3"/>
      <c r="BU502" s="3"/>
      <c r="BV502" s="3"/>
      <c r="BW502" s="3"/>
    </row>
    <row r="503" spans="1:75" x14ac:dyDescent="0.2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  <c r="BO503" s="3"/>
      <c r="BP503" s="3"/>
      <c r="BQ503" s="3"/>
      <c r="BR503" s="3"/>
      <c r="BS503" s="3"/>
      <c r="BT503" s="3"/>
      <c r="BU503" s="3"/>
      <c r="BV503" s="3"/>
      <c r="BW503" s="3"/>
    </row>
    <row r="504" spans="1:75" x14ac:dyDescent="0.2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  <c r="BO504" s="3"/>
      <c r="BP504" s="3"/>
      <c r="BQ504" s="3"/>
      <c r="BR504" s="3"/>
      <c r="BS504" s="3"/>
      <c r="BT504" s="3"/>
      <c r="BU504" s="3"/>
      <c r="BV504" s="3"/>
      <c r="BW504" s="3"/>
    </row>
    <row r="505" spans="1:75" x14ac:dyDescent="0.2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  <c r="BO505" s="3"/>
      <c r="BP505" s="3"/>
      <c r="BQ505" s="3"/>
      <c r="BR505" s="3"/>
      <c r="BS505" s="3"/>
      <c r="BT505" s="3"/>
      <c r="BU505" s="3"/>
      <c r="BV505" s="3"/>
      <c r="BW505" s="3"/>
    </row>
    <row r="506" spans="1:75" x14ac:dyDescent="0.2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  <c r="BO506" s="3"/>
      <c r="BP506" s="3"/>
      <c r="BQ506" s="3"/>
      <c r="BR506" s="3"/>
      <c r="BS506" s="3"/>
      <c r="BT506" s="3"/>
      <c r="BU506" s="3"/>
      <c r="BV506" s="3"/>
      <c r="BW506" s="3"/>
    </row>
    <row r="507" spans="1:75" x14ac:dyDescent="0.2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  <c r="BO507" s="3"/>
      <c r="BP507" s="3"/>
      <c r="BQ507" s="3"/>
      <c r="BR507" s="3"/>
      <c r="BS507" s="3"/>
      <c r="BT507" s="3"/>
      <c r="BU507" s="3"/>
      <c r="BV507" s="3"/>
      <c r="BW507" s="3"/>
    </row>
    <row r="508" spans="1:75" x14ac:dyDescent="0.2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  <c r="BO508" s="3"/>
      <c r="BP508" s="3"/>
      <c r="BQ508" s="3"/>
      <c r="BR508" s="3"/>
      <c r="BS508" s="3"/>
      <c r="BT508" s="3"/>
      <c r="BU508" s="3"/>
      <c r="BV508" s="3"/>
      <c r="BW508" s="3"/>
    </row>
    <row r="509" spans="1:75" x14ac:dyDescent="0.2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  <c r="BO509" s="3"/>
      <c r="BP509" s="3"/>
      <c r="BQ509" s="3"/>
      <c r="BR509" s="3"/>
      <c r="BS509" s="3"/>
      <c r="BT509" s="3"/>
      <c r="BU509" s="3"/>
      <c r="BV509" s="3"/>
      <c r="BW509" s="3"/>
    </row>
    <row r="510" spans="1:75" x14ac:dyDescent="0.2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  <c r="BO510" s="3"/>
      <c r="BP510" s="3"/>
      <c r="BQ510" s="3"/>
      <c r="BR510" s="3"/>
      <c r="BS510" s="3"/>
      <c r="BT510" s="3"/>
      <c r="BU510" s="3"/>
      <c r="BV510" s="3"/>
      <c r="BW510" s="3"/>
    </row>
    <row r="511" spans="1:75" x14ac:dyDescent="0.2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  <c r="BO511" s="3"/>
      <c r="BP511" s="3"/>
      <c r="BQ511" s="3"/>
      <c r="BR511" s="3"/>
      <c r="BS511" s="3"/>
      <c r="BT511" s="3"/>
      <c r="BU511" s="3"/>
      <c r="BV511" s="3"/>
      <c r="BW511" s="3"/>
    </row>
    <row r="512" spans="1:75" x14ac:dyDescent="0.2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  <c r="BO512" s="3"/>
      <c r="BP512" s="3"/>
      <c r="BQ512" s="3"/>
      <c r="BR512" s="3"/>
      <c r="BS512" s="3"/>
      <c r="BT512" s="3"/>
      <c r="BU512" s="3"/>
      <c r="BV512" s="3"/>
      <c r="BW512" s="3"/>
    </row>
    <row r="513" spans="1:75" x14ac:dyDescent="0.2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  <c r="BO513" s="3"/>
      <c r="BP513" s="3"/>
      <c r="BQ513" s="3"/>
      <c r="BR513" s="3"/>
      <c r="BS513" s="3"/>
      <c r="BT513" s="3"/>
      <c r="BU513" s="3"/>
      <c r="BV513" s="3"/>
      <c r="BW513" s="3"/>
    </row>
    <row r="514" spans="1:75" x14ac:dyDescent="0.2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  <c r="BO514" s="3"/>
      <c r="BP514" s="3"/>
      <c r="BQ514" s="3"/>
      <c r="BR514" s="3"/>
      <c r="BS514" s="3"/>
      <c r="BT514" s="3"/>
      <c r="BU514" s="3"/>
      <c r="BV514" s="3"/>
      <c r="BW514" s="3"/>
    </row>
    <row r="515" spans="1:75" x14ac:dyDescent="0.2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  <c r="BO515" s="3"/>
      <c r="BP515" s="3"/>
      <c r="BQ515" s="3"/>
      <c r="BR515" s="3"/>
      <c r="BS515" s="3"/>
      <c r="BT515" s="3"/>
      <c r="BU515" s="3"/>
      <c r="BV515" s="3"/>
      <c r="BW515" s="3"/>
    </row>
    <row r="516" spans="1:75" x14ac:dyDescent="0.2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  <c r="BO516" s="3"/>
      <c r="BP516" s="3"/>
      <c r="BQ516" s="3"/>
      <c r="BR516" s="3"/>
      <c r="BS516" s="3"/>
      <c r="BT516" s="3"/>
      <c r="BU516" s="3"/>
      <c r="BV516" s="3"/>
      <c r="BW516" s="3"/>
    </row>
    <row r="517" spans="1:75" x14ac:dyDescent="0.2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  <c r="BO517" s="3"/>
      <c r="BP517" s="3"/>
      <c r="BQ517" s="3"/>
      <c r="BR517" s="3"/>
      <c r="BS517" s="3"/>
      <c r="BT517" s="3"/>
      <c r="BU517" s="3"/>
      <c r="BV517" s="3"/>
      <c r="BW517" s="3"/>
    </row>
    <row r="518" spans="1:75" x14ac:dyDescent="0.2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  <c r="BO518" s="3"/>
      <c r="BP518" s="3"/>
      <c r="BQ518" s="3"/>
      <c r="BR518" s="3"/>
      <c r="BS518" s="3"/>
      <c r="BT518" s="3"/>
      <c r="BU518" s="3"/>
      <c r="BV518" s="3"/>
      <c r="BW518" s="3"/>
    </row>
    <row r="519" spans="1:75" x14ac:dyDescent="0.2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  <c r="BO519" s="3"/>
      <c r="BP519" s="3"/>
      <c r="BQ519" s="3"/>
      <c r="BR519" s="3"/>
      <c r="BS519" s="3"/>
      <c r="BT519" s="3"/>
      <c r="BU519" s="3"/>
      <c r="BV519" s="3"/>
      <c r="BW519" s="3"/>
    </row>
    <row r="520" spans="1:75" x14ac:dyDescent="0.2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  <c r="BO520" s="3"/>
      <c r="BP520" s="3"/>
      <c r="BQ520" s="3"/>
      <c r="BR520" s="3"/>
      <c r="BS520" s="3"/>
      <c r="BT520" s="3"/>
      <c r="BU520" s="3"/>
      <c r="BV520" s="3"/>
      <c r="BW520" s="3"/>
    </row>
    <row r="521" spans="1:75" x14ac:dyDescent="0.2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  <c r="BO521" s="3"/>
      <c r="BP521" s="3"/>
      <c r="BQ521" s="3"/>
      <c r="BR521" s="3"/>
      <c r="BS521" s="3"/>
      <c r="BT521" s="3"/>
      <c r="BU521" s="3"/>
      <c r="BV521" s="3"/>
      <c r="BW521" s="3"/>
    </row>
    <row r="522" spans="1:75" x14ac:dyDescent="0.2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  <c r="BO522" s="3"/>
      <c r="BP522" s="3"/>
      <c r="BQ522" s="3"/>
      <c r="BR522" s="3"/>
      <c r="BS522" s="3"/>
      <c r="BT522" s="3"/>
      <c r="BU522" s="3"/>
      <c r="BV522" s="3"/>
      <c r="BW522" s="3"/>
    </row>
    <row r="523" spans="1:75" x14ac:dyDescent="0.2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  <c r="BO523" s="3"/>
      <c r="BP523" s="3"/>
      <c r="BQ523" s="3"/>
      <c r="BR523" s="3"/>
      <c r="BS523" s="3"/>
      <c r="BT523" s="3"/>
      <c r="BU523" s="3"/>
      <c r="BV523" s="3"/>
      <c r="BW523" s="3"/>
    </row>
    <row r="524" spans="1:75" x14ac:dyDescent="0.2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  <c r="BO524" s="3"/>
      <c r="BP524" s="3"/>
      <c r="BQ524" s="3"/>
      <c r="BR524" s="3"/>
      <c r="BS524" s="3"/>
      <c r="BT524" s="3"/>
      <c r="BU524" s="3"/>
      <c r="BV524" s="3"/>
      <c r="BW524" s="3"/>
    </row>
    <row r="525" spans="1:75" x14ac:dyDescent="0.2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  <c r="BO525" s="3"/>
      <c r="BP525" s="3"/>
      <c r="BQ525" s="3"/>
      <c r="BR525" s="3"/>
      <c r="BS525" s="3"/>
      <c r="BT525" s="3"/>
      <c r="BU525" s="3"/>
      <c r="BV525" s="3"/>
      <c r="BW525" s="3"/>
    </row>
    <row r="526" spans="1:75" x14ac:dyDescent="0.2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  <c r="BO526" s="3"/>
      <c r="BP526" s="3"/>
      <c r="BQ526" s="3"/>
      <c r="BR526" s="3"/>
      <c r="BS526" s="3"/>
      <c r="BT526" s="3"/>
      <c r="BU526" s="3"/>
      <c r="BV526" s="3"/>
      <c r="BW526" s="3"/>
    </row>
    <row r="527" spans="1:75" x14ac:dyDescent="0.2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  <c r="BO527" s="3"/>
      <c r="BP527" s="3"/>
      <c r="BQ527" s="3"/>
      <c r="BR527" s="3"/>
      <c r="BS527" s="3"/>
      <c r="BT527" s="3"/>
      <c r="BU527" s="3"/>
      <c r="BV527" s="3"/>
      <c r="BW527" s="3"/>
    </row>
    <row r="528" spans="1:75" x14ac:dyDescent="0.2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  <c r="BO528" s="3"/>
      <c r="BP528" s="3"/>
      <c r="BQ528" s="3"/>
      <c r="BR528" s="3"/>
      <c r="BS528" s="3"/>
      <c r="BT528" s="3"/>
      <c r="BU528" s="3"/>
      <c r="BV528" s="3"/>
      <c r="BW528" s="3"/>
    </row>
    <row r="529" spans="1:75" x14ac:dyDescent="0.2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  <c r="BO529" s="3"/>
      <c r="BP529" s="3"/>
      <c r="BQ529" s="3"/>
      <c r="BR529" s="3"/>
      <c r="BS529" s="3"/>
      <c r="BT529" s="3"/>
      <c r="BU529" s="3"/>
      <c r="BV529" s="3"/>
      <c r="BW529" s="3"/>
    </row>
    <row r="530" spans="1:75" x14ac:dyDescent="0.2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  <c r="BO530" s="3"/>
      <c r="BP530" s="3"/>
      <c r="BQ530" s="3"/>
      <c r="BR530" s="3"/>
      <c r="BS530" s="3"/>
      <c r="BT530" s="3"/>
      <c r="BU530" s="3"/>
      <c r="BV530" s="3"/>
      <c r="BW530" s="3"/>
    </row>
    <row r="531" spans="1:75" x14ac:dyDescent="0.2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  <c r="BO531" s="3"/>
      <c r="BP531" s="3"/>
      <c r="BQ531" s="3"/>
      <c r="BR531" s="3"/>
      <c r="BS531" s="3"/>
      <c r="BT531" s="3"/>
      <c r="BU531" s="3"/>
      <c r="BV531" s="3"/>
      <c r="BW531" s="3"/>
    </row>
    <row r="532" spans="1:75" x14ac:dyDescent="0.2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  <c r="BO532" s="3"/>
      <c r="BP532" s="3"/>
      <c r="BQ532" s="3"/>
      <c r="BR532" s="3"/>
      <c r="BS532" s="3"/>
      <c r="BT532" s="3"/>
      <c r="BU532" s="3"/>
      <c r="BV532" s="3"/>
      <c r="BW532" s="3"/>
    </row>
    <row r="533" spans="1:75" x14ac:dyDescent="0.2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  <c r="BO533" s="3"/>
      <c r="BP533" s="3"/>
      <c r="BQ533" s="3"/>
      <c r="BR533" s="3"/>
      <c r="BS533" s="3"/>
      <c r="BT533" s="3"/>
      <c r="BU533" s="3"/>
      <c r="BV533" s="3"/>
      <c r="BW533" s="3"/>
    </row>
    <row r="534" spans="1:75" x14ac:dyDescent="0.2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  <c r="BO534" s="3"/>
      <c r="BP534" s="3"/>
      <c r="BQ534" s="3"/>
      <c r="BR534" s="3"/>
      <c r="BS534" s="3"/>
      <c r="BT534" s="3"/>
      <c r="BU534" s="3"/>
      <c r="BV534" s="3"/>
      <c r="BW534" s="3"/>
    </row>
    <row r="535" spans="1:75" x14ac:dyDescent="0.2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  <c r="BO535" s="3"/>
      <c r="BP535" s="3"/>
      <c r="BQ535" s="3"/>
      <c r="BR535" s="3"/>
      <c r="BS535" s="3"/>
      <c r="BT535" s="3"/>
      <c r="BU535" s="3"/>
      <c r="BV535" s="3"/>
      <c r="BW535" s="3"/>
    </row>
    <row r="536" spans="1:75" x14ac:dyDescent="0.2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  <c r="BO536" s="3"/>
      <c r="BP536" s="3"/>
      <c r="BQ536" s="3"/>
      <c r="BR536" s="3"/>
      <c r="BS536" s="3"/>
      <c r="BT536" s="3"/>
      <c r="BU536" s="3"/>
      <c r="BV536" s="3"/>
      <c r="BW536" s="3"/>
    </row>
    <row r="537" spans="1:75" x14ac:dyDescent="0.2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  <c r="BO537" s="3"/>
      <c r="BP537" s="3"/>
      <c r="BQ537" s="3"/>
      <c r="BR537" s="3"/>
      <c r="BS537" s="3"/>
      <c r="BT537" s="3"/>
      <c r="BU537" s="3"/>
      <c r="BV537" s="3"/>
      <c r="BW537" s="3"/>
    </row>
    <row r="538" spans="1:75" x14ac:dyDescent="0.2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  <c r="BO538" s="3"/>
      <c r="BP538" s="3"/>
      <c r="BQ538" s="3"/>
      <c r="BR538" s="3"/>
      <c r="BS538" s="3"/>
      <c r="BT538" s="3"/>
      <c r="BU538" s="3"/>
      <c r="BV538" s="3"/>
      <c r="BW538" s="3"/>
    </row>
    <row r="539" spans="1:75" x14ac:dyDescent="0.2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  <c r="BO539" s="3"/>
      <c r="BP539" s="3"/>
      <c r="BQ539" s="3"/>
      <c r="BR539" s="3"/>
      <c r="BS539" s="3"/>
      <c r="BT539" s="3"/>
      <c r="BU539" s="3"/>
      <c r="BV539" s="3"/>
      <c r="BW539" s="3"/>
    </row>
    <row r="540" spans="1:75" x14ac:dyDescent="0.2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  <c r="BO540" s="3"/>
      <c r="BP540" s="3"/>
      <c r="BQ540" s="3"/>
      <c r="BR540" s="3"/>
      <c r="BS540" s="3"/>
      <c r="BT540" s="3"/>
      <c r="BU540" s="3"/>
      <c r="BV540" s="3"/>
      <c r="BW540" s="3"/>
    </row>
    <row r="541" spans="1:75" x14ac:dyDescent="0.2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  <c r="BO541" s="3"/>
      <c r="BP541" s="3"/>
      <c r="BQ541" s="3"/>
      <c r="BR541" s="3"/>
      <c r="BS541" s="3"/>
      <c r="BT541" s="3"/>
      <c r="BU541" s="3"/>
      <c r="BV541" s="3"/>
      <c r="BW541" s="3"/>
    </row>
    <row r="542" spans="1:75" x14ac:dyDescent="0.2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  <c r="BO542" s="3"/>
      <c r="BP542" s="3"/>
      <c r="BQ542" s="3"/>
      <c r="BR542" s="3"/>
      <c r="BS542" s="3"/>
      <c r="BT542" s="3"/>
      <c r="BU542" s="3"/>
      <c r="BV542" s="3"/>
      <c r="BW542" s="3"/>
    </row>
    <row r="543" spans="1:75" x14ac:dyDescent="0.2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  <c r="BO543" s="3"/>
      <c r="BP543" s="3"/>
      <c r="BQ543" s="3"/>
      <c r="BR543" s="3"/>
      <c r="BS543" s="3"/>
      <c r="BT543" s="3"/>
      <c r="BU543" s="3"/>
      <c r="BV543" s="3"/>
      <c r="BW543" s="3"/>
    </row>
    <row r="544" spans="1:75" x14ac:dyDescent="0.2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  <c r="BO544" s="3"/>
      <c r="BP544" s="3"/>
      <c r="BQ544" s="3"/>
      <c r="BR544" s="3"/>
      <c r="BS544" s="3"/>
      <c r="BT544" s="3"/>
      <c r="BU544" s="3"/>
      <c r="BV544" s="3"/>
      <c r="BW544" s="3"/>
    </row>
    <row r="545" spans="1:75" x14ac:dyDescent="0.2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  <c r="BO545" s="3"/>
      <c r="BP545" s="3"/>
      <c r="BQ545" s="3"/>
      <c r="BR545" s="3"/>
      <c r="BS545" s="3"/>
      <c r="BT545" s="3"/>
      <c r="BU545" s="3"/>
      <c r="BV545" s="3"/>
      <c r="BW545" s="3"/>
    </row>
    <row r="546" spans="1:75" x14ac:dyDescent="0.2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  <c r="BO546" s="3"/>
      <c r="BP546" s="3"/>
      <c r="BQ546" s="3"/>
      <c r="BR546" s="3"/>
      <c r="BS546" s="3"/>
      <c r="BT546" s="3"/>
      <c r="BU546" s="3"/>
      <c r="BV546" s="3"/>
      <c r="BW546" s="3"/>
    </row>
    <row r="547" spans="1:75" x14ac:dyDescent="0.2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  <c r="BO547" s="3"/>
      <c r="BP547" s="3"/>
      <c r="BQ547" s="3"/>
      <c r="BR547" s="3"/>
      <c r="BS547" s="3"/>
      <c r="BT547" s="3"/>
      <c r="BU547" s="3"/>
      <c r="BV547" s="3"/>
      <c r="BW547" s="3"/>
    </row>
    <row r="548" spans="1:75" x14ac:dyDescent="0.2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  <c r="BO548" s="3"/>
      <c r="BP548" s="3"/>
      <c r="BQ548" s="3"/>
      <c r="BR548" s="3"/>
      <c r="BS548" s="3"/>
      <c r="BT548" s="3"/>
      <c r="BU548" s="3"/>
      <c r="BV548" s="3"/>
      <c r="BW548" s="3"/>
    </row>
    <row r="549" spans="1:75" x14ac:dyDescent="0.2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  <c r="BO549" s="3"/>
      <c r="BP549" s="3"/>
      <c r="BQ549" s="3"/>
      <c r="BR549" s="3"/>
      <c r="BS549" s="3"/>
      <c r="BT549" s="3"/>
      <c r="BU549" s="3"/>
      <c r="BV549" s="3"/>
      <c r="BW549" s="3"/>
    </row>
    <row r="550" spans="1:75" x14ac:dyDescent="0.2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  <c r="BO550" s="3"/>
      <c r="BP550" s="3"/>
      <c r="BQ550" s="3"/>
      <c r="BR550" s="3"/>
      <c r="BS550" s="3"/>
      <c r="BT550" s="3"/>
      <c r="BU550" s="3"/>
      <c r="BV550" s="3"/>
      <c r="BW550" s="3"/>
    </row>
    <row r="551" spans="1:75" x14ac:dyDescent="0.2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  <c r="BO551" s="3"/>
      <c r="BP551" s="3"/>
      <c r="BQ551" s="3"/>
      <c r="BR551" s="3"/>
      <c r="BS551" s="3"/>
      <c r="BT551" s="3"/>
      <c r="BU551" s="3"/>
      <c r="BV551" s="3"/>
      <c r="BW551" s="3"/>
    </row>
    <row r="552" spans="1:75" x14ac:dyDescent="0.2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  <c r="BO552" s="3"/>
      <c r="BP552" s="3"/>
      <c r="BQ552" s="3"/>
      <c r="BR552" s="3"/>
      <c r="BS552" s="3"/>
      <c r="BT552" s="3"/>
      <c r="BU552" s="3"/>
      <c r="BV552" s="3"/>
      <c r="BW552" s="3"/>
    </row>
    <row r="553" spans="1:75" x14ac:dyDescent="0.2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  <c r="BO553" s="3"/>
      <c r="BP553" s="3"/>
      <c r="BQ553" s="3"/>
      <c r="BR553" s="3"/>
      <c r="BS553" s="3"/>
      <c r="BT553" s="3"/>
      <c r="BU553" s="3"/>
      <c r="BV553" s="3"/>
      <c r="BW553" s="3"/>
    </row>
    <row r="554" spans="1:75" x14ac:dyDescent="0.2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  <c r="BO554" s="3"/>
      <c r="BP554" s="3"/>
      <c r="BQ554" s="3"/>
      <c r="BR554" s="3"/>
      <c r="BS554" s="3"/>
      <c r="BT554" s="3"/>
      <c r="BU554" s="3"/>
      <c r="BV554" s="3"/>
      <c r="BW554" s="3"/>
    </row>
    <row r="555" spans="1:75" x14ac:dyDescent="0.2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  <c r="BO555" s="3"/>
      <c r="BP555" s="3"/>
      <c r="BQ555" s="3"/>
      <c r="BR555" s="3"/>
      <c r="BS555" s="3"/>
      <c r="BT555" s="3"/>
      <c r="BU555" s="3"/>
      <c r="BV555" s="3"/>
      <c r="BW555" s="3"/>
    </row>
    <row r="556" spans="1:75" x14ac:dyDescent="0.2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  <c r="BO556" s="3"/>
      <c r="BP556" s="3"/>
      <c r="BQ556" s="3"/>
      <c r="BR556" s="3"/>
      <c r="BS556" s="3"/>
      <c r="BT556" s="3"/>
      <c r="BU556" s="3"/>
      <c r="BV556" s="3"/>
      <c r="BW556" s="3"/>
    </row>
    <row r="557" spans="1:75" x14ac:dyDescent="0.2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  <c r="BO557" s="3"/>
      <c r="BP557" s="3"/>
      <c r="BQ557" s="3"/>
      <c r="BR557" s="3"/>
      <c r="BS557" s="3"/>
      <c r="BT557" s="3"/>
      <c r="BU557" s="3"/>
      <c r="BV557" s="3"/>
      <c r="BW557" s="3"/>
    </row>
    <row r="558" spans="1:75" x14ac:dyDescent="0.2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  <c r="BO558" s="3"/>
      <c r="BP558" s="3"/>
      <c r="BQ558" s="3"/>
      <c r="BR558" s="3"/>
      <c r="BS558" s="3"/>
      <c r="BT558" s="3"/>
      <c r="BU558" s="3"/>
      <c r="BV558" s="3"/>
      <c r="BW558" s="3"/>
    </row>
    <row r="559" spans="1:75" x14ac:dyDescent="0.2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  <c r="BO559" s="3"/>
      <c r="BP559" s="3"/>
      <c r="BQ559" s="3"/>
      <c r="BR559" s="3"/>
      <c r="BS559" s="3"/>
      <c r="BT559" s="3"/>
      <c r="BU559" s="3"/>
      <c r="BV559" s="3"/>
      <c r="BW559" s="3"/>
    </row>
    <row r="560" spans="1:75" x14ac:dyDescent="0.2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  <c r="BO560" s="3"/>
      <c r="BP560" s="3"/>
      <c r="BQ560" s="3"/>
      <c r="BR560" s="3"/>
      <c r="BS560" s="3"/>
      <c r="BT560" s="3"/>
      <c r="BU560" s="3"/>
      <c r="BV560" s="3"/>
      <c r="BW560" s="3"/>
    </row>
    <row r="561" spans="1:75" x14ac:dyDescent="0.2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  <c r="BO561" s="3"/>
      <c r="BP561" s="3"/>
      <c r="BQ561" s="3"/>
      <c r="BR561" s="3"/>
      <c r="BS561" s="3"/>
      <c r="BT561" s="3"/>
      <c r="BU561" s="3"/>
      <c r="BV561" s="3"/>
      <c r="BW561" s="3"/>
    </row>
    <row r="562" spans="1:75" x14ac:dyDescent="0.2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  <c r="BO562" s="3"/>
      <c r="BP562" s="3"/>
      <c r="BQ562" s="3"/>
      <c r="BR562" s="3"/>
      <c r="BS562" s="3"/>
      <c r="BT562" s="3"/>
      <c r="BU562" s="3"/>
      <c r="BV562" s="3"/>
      <c r="BW562" s="3"/>
    </row>
    <row r="563" spans="1:75" x14ac:dyDescent="0.2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  <c r="BO563" s="3"/>
      <c r="BP563" s="3"/>
      <c r="BQ563" s="3"/>
      <c r="BR563" s="3"/>
      <c r="BS563" s="3"/>
      <c r="BT563" s="3"/>
      <c r="BU563" s="3"/>
      <c r="BV563" s="3"/>
      <c r="BW563" s="3"/>
    </row>
    <row r="564" spans="1:75" x14ac:dyDescent="0.2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  <c r="BO564" s="3"/>
      <c r="BP564" s="3"/>
      <c r="BQ564" s="3"/>
      <c r="BR564" s="3"/>
      <c r="BS564" s="3"/>
      <c r="BT564" s="3"/>
      <c r="BU564" s="3"/>
      <c r="BV564" s="3"/>
      <c r="BW564" s="3"/>
    </row>
    <row r="565" spans="1:75" x14ac:dyDescent="0.2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  <c r="BO565" s="3"/>
      <c r="BP565" s="3"/>
      <c r="BQ565" s="3"/>
      <c r="BR565" s="3"/>
      <c r="BS565" s="3"/>
      <c r="BT565" s="3"/>
      <c r="BU565" s="3"/>
      <c r="BV565" s="3"/>
      <c r="BW565" s="3"/>
    </row>
    <row r="566" spans="1:75" x14ac:dyDescent="0.2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  <c r="BO566" s="3"/>
      <c r="BP566" s="3"/>
      <c r="BQ566" s="3"/>
      <c r="BR566" s="3"/>
      <c r="BS566" s="3"/>
      <c r="BT566" s="3"/>
      <c r="BU566" s="3"/>
      <c r="BV566" s="3"/>
      <c r="BW566" s="3"/>
    </row>
    <row r="567" spans="1:75" x14ac:dyDescent="0.2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  <c r="BO567" s="3"/>
      <c r="BP567" s="3"/>
      <c r="BQ567" s="3"/>
      <c r="BR567" s="3"/>
      <c r="BS567" s="3"/>
      <c r="BT567" s="3"/>
      <c r="BU567" s="3"/>
      <c r="BV567" s="3"/>
      <c r="BW567" s="3"/>
    </row>
    <row r="568" spans="1:75" x14ac:dyDescent="0.2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  <c r="BO568" s="3"/>
      <c r="BP568" s="3"/>
      <c r="BQ568" s="3"/>
      <c r="BR568" s="3"/>
      <c r="BS568" s="3"/>
      <c r="BT568" s="3"/>
      <c r="BU568" s="3"/>
      <c r="BV568" s="3"/>
      <c r="BW568" s="3"/>
    </row>
    <row r="569" spans="1:75" x14ac:dyDescent="0.2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  <c r="BO569" s="3"/>
      <c r="BP569" s="3"/>
      <c r="BQ569" s="3"/>
      <c r="BR569" s="3"/>
      <c r="BS569" s="3"/>
      <c r="BT569" s="3"/>
      <c r="BU569" s="3"/>
      <c r="BV569" s="3"/>
      <c r="BW569" s="3"/>
    </row>
    <row r="570" spans="1:75" x14ac:dyDescent="0.2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  <c r="BO570" s="3"/>
      <c r="BP570" s="3"/>
      <c r="BQ570" s="3"/>
      <c r="BR570" s="3"/>
      <c r="BS570" s="3"/>
      <c r="BT570" s="3"/>
      <c r="BU570" s="3"/>
      <c r="BV570" s="3"/>
      <c r="BW570" s="3"/>
    </row>
    <row r="571" spans="1:75" x14ac:dyDescent="0.2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  <c r="BO571" s="3"/>
      <c r="BP571" s="3"/>
      <c r="BQ571" s="3"/>
      <c r="BR571" s="3"/>
      <c r="BS571" s="3"/>
      <c r="BT571" s="3"/>
      <c r="BU571" s="3"/>
      <c r="BV571" s="3"/>
      <c r="BW571" s="3"/>
    </row>
    <row r="572" spans="1:75" x14ac:dyDescent="0.2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  <c r="BO572" s="3"/>
      <c r="BP572" s="3"/>
      <c r="BQ572" s="3"/>
      <c r="BR572" s="3"/>
      <c r="BS572" s="3"/>
      <c r="BT572" s="3"/>
      <c r="BU572" s="3"/>
      <c r="BV572" s="3"/>
      <c r="BW572" s="3"/>
    </row>
    <row r="573" spans="1:75" x14ac:dyDescent="0.2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  <c r="BO573" s="3"/>
      <c r="BP573" s="3"/>
      <c r="BQ573" s="3"/>
      <c r="BR573" s="3"/>
      <c r="BS573" s="3"/>
      <c r="BT573" s="3"/>
      <c r="BU573" s="3"/>
      <c r="BV573" s="3"/>
      <c r="BW573" s="3"/>
    </row>
    <row r="574" spans="1:75" x14ac:dyDescent="0.2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  <c r="BO574" s="3"/>
      <c r="BP574" s="3"/>
      <c r="BQ574" s="3"/>
      <c r="BR574" s="3"/>
      <c r="BS574" s="3"/>
      <c r="BT574" s="3"/>
      <c r="BU574" s="3"/>
      <c r="BV574" s="3"/>
      <c r="BW574" s="3"/>
    </row>
    <row r="575" spans="1:75" x14ac:dyDescent="0.2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  <c r="BO575" s="3"/>
      <c r="BP575" s="3"/>
      <c r="BQ575" s="3"/>
      <c r="BR575" s="3"/>
      <c r="BS575" s="3"/>
      <c r="BT575" s="3"/>
      <c r="BU575" s="3"/>
      <c r="BV575" s="3"/>
      <c r="BW575" s="3"/>
    </row>
    <row r="576" spans="1:75" x14ac:dyDescent="0.2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  <c r="BO576" s="3"/>
      <c r="BP576" s="3"/>
      <c r="BQ576" s="3"/>
      <c r="BR576" s="3"/>
      <c r="BS576" s="3"/>
      <c r="BT576" s="3"/>
      <c r="BU576" s="3"/>
      <c r="BV576" s="3"/>
      <c r="BW576" s="3"/>
    </row>
    <row r="577" spans="1:75" x14ac:dyDescent="0.2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  <c r="BO577" s="3"/>
      <c r="BP577" s="3"/>
      <c r="BQ577" s="3"/>
      <c r="BR577" s="3"/>
      <c r="BS577" s="3"/>
      <c r="BT577" s="3"/>
      <c r="BU577" s="3"/>
      <c r="BV577" s="3"/>
      <c r="BW577" s="3"/>
    </row>
    <row r="578" spans="1:75" x14ac:dyDescent="0.2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  <c r="BO578" s="3"/>
      <c r="BP578" s="3"/>
      <c r="BQ578" s="3"/>
      <c r="BR578" s="3"/>
      <c r="BS578" s="3"/>
      <c r="BT578" s="3"/>
      <c r="BU578" s="3"/>
      <c r="BV578" s="3"/>
      <c r="BW578" s="3"/>
    </row>
    <row r="579" spans="1:75" x14ac:dyDescent="0.2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  <c r="BO579" s="3"/>
      <c r="BP579" s="3"/>
      <c r="BQ579" s="3"/>
      <c r="BR579" s="3"/>
      <c r="BS579" s="3"/>
      <c r="BT579" s="3"/>
      <c r="BU579" s="3"/>
      <c r="BV579" s="3"/>
      <c r="BW579" s="3"/>
    </row>
    <row r="580" spans="1:75" x14ac:dyDescent="0.2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  <c r="BO580" s="3"/>
      <c r="BP580" s="3"/>
      <c r="BQ580" s="3"/>
      <c r="BR580" s="3"/>
      <c r="BS580" s="3"/>
      <c r="BT580" s="3"/>
      <c r="BU580" s="3"/>
      <c r="BV580" s="3"/>
      <c r="BW580" s="3"/>
    </row>
    <row r="581" spans="1:75" x14ac:dyDescent="0.2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  <c r="BO581" s="3"/>
      <c r="BP581" s="3"/>
      <c r="BQ581" s="3"/>
      <c r="BR581" s="3"/>
      <c r="BS581" s="3"/>
      <c r="BT581" s="3"/>
      <c r="BU581" s="3"/>
      <c r="BV581" s="3"/>
      <c r="BW581" s="3"/>
    </row>
    <row r="582" spans="1:75" x14ac:dyDescent="0.2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  <c r="BO582" s="3"/>
      <c r="BP582" s="3"/>
      <c r="BQ582" s="3"/>
      <c r="BR582" s="3"/>
      <c r="BS582" s="3"/>
      <c r="BT582" s="3"/>
      <c r="BU582" s="3"/>
      <c r="BV582" s="3"/>
      <c r="BW582" s="3"/>
    </row>
    <row r="583" spans="1:75" x14ac:dyDescent="0.2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  <c r="BO583" s="3"/>
      <c r="BP583" s="3"/>
      <c r="BQ583" s="3"/>
      <c r="BR583" s="3"/>
      <c r="BS583" s="3"/>
      <c r="BT583" s="3"/>
      <c r="BU583" s="3"/>
      <c r="BV583" s="3"/>
      <c r="BW583" s="3"/>
    </row>
    <row r="584" spans="1:75" x14ac:dyDescent="0.2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  <c r="BO584" s="3"/>
      <c r="BP584" s="3"/>
      <c r="BQ584" s="3"/>
      <c r="BR584" s="3"/>
      <c r="BS584" s="3"/>
      <c r="BT584" s="3"/>
      <c r="BU584" s="3"/>
      <c r="BV584" s="3"/>
      <c r="BW584" s="3"/>
    </row>
    <row r="585" spans="1:75" x14ac:dyDescent="0.2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  <c r="BO585" s="3"/>
      <c r="BP585" s="3"/>
      <c r="BQ585" s="3"/>
      <c r="BR585" s="3"/>
      <c r="BS585" s="3"/>
      <c r="BT585" s="3"/>
      <c r="BU585" s="3"/>
      <c r="BV585" s="3"/>
      <c r="BW585" s="3"/>
    </row>
    <row r="586" spans="1:75" x14ac:dyDescent="0.2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  <c r="BO586" s="3"/>
      <c r="BP586" s="3"/>
      <c r="BQ586" s="3"/>
      <c r="BR586" s="3"/>
      <c r="BS586" s="3"/>
      <c r="BT586" s="3"/>
      <c r="BU586" s="3"/>
      <c r="BV586" s="3"/>
      <c r="BW586" s="3"/>
    </row>
    <row r="587" spans="1:75" x14ac:dyDescent="0.2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  <c r="BO587" s="3"/>
      <c r="BP587" s="3"/>
      <c r="BQ587" s="3"/>
      <c r="BR587" s="3"/>
      <c r="BS587" s="3"/>
      <c r="BT587" s="3"/>
      <c r="BU587" s="3"/>
      <c r="BV587" s="3"/>
      <c r="BW587" s="3"/>
    </row>
    <row r="588" spans="1:75" x14ac:dyDescent="0.2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  <c r="BO588" s="3"/>
      <c r="BP588" s="3"/>
      <c r="BQ588" s="3"/>
      <c r="BR588" s="3"/>
      <c r="BS588" s="3"/>
      <c r="BT588" s="3"/>
      <c r="BU588" s="3"/>
      <c r="BV588" s="3"/>
      <c r="BW588" s="3"/>
    </row>
    <row r="589" spans="1:75" x14ac:dyDescent="0.2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  <c r="BO589" s="3"/>
      <c r="BP589" s="3"/>
      <c r="BQ589" s="3"/>
      <c r="BR589" s="3"/>
      <c r="BS589" s="3"/>
      <c r="BT589" s="3"/>
      <c r="BU589" s="3"/>
      <c r="BV589" s="3"/>
      <c r="BW589" s="3"/>
    </row>
    <row r="590" spans="1:75" x14ac:dyDescent="0.2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  <c r="BO590" s="3"/>
      <c r="BP590" s="3"/>
      <c r="BQ590" s="3"/>
      <c r="BR590" s="3"/>
      <c r="BS590" s="3"/>
      <c r="BT590" s="3"/>
      <c r="BU590" s="3"/>
      <c r="BV590" s="3"/>
      <c r="BW590" s="3"/>
    </row>
    <row r="591" spans="1:75" x14ac:dyDescent="0.2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  <c r="BO591" s="3"/>
      <c r="BP591" s="3"/>
      <c r="BQ591" s="3"/>
      <c r="BR591" s="3"/>
      <c r="BS591" s="3"/>
      <c r="BT591" s="3"/>
      <c r="BU591" s="3"/>
      <c r="BV591" s="3"/>
      <c r="BW591" s="3"/>
    </row>
    <row r="592" spans="1:75" x14ac:dyDescent="0.2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  <c r="BO592" s="3"/>
      <c r="BP592" s="3"/>
      <c r="BQ592" s="3"/>
      <c r="BR592" s="3"/>
      <c r="BS592" s="3"/>
      <c r="BT592" s="3"/>
      <c r="BU592" s="3"/>
      <c r="BV592" s="3"/>
      <c r="BW592" s="3"/>
    </row>
    <row r="593" spans="1:75" x14ac:dyDescent="0.2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  <c r="BO593" s="3"/>
      <c r="BP593" s="3"/>
      <c r="BQ593" s="3"/>
      <c r="BR593" s="3"/>
      <c r="BS593" s="3"/>
      <c r="BT593" s="3"/>
      <c r="BU593" s="3"/>
      <c r="BV593" s="3"/>
      <c r="BW593" s="3"/>
    </row>
    <row r="594" spans="1:75" x14ac:dyDescent="0.2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  <c r="BO594" s="3"/>
      <c r="BP594" s="3"/>
      <c r="BQ594" s="3"/>
      <c r="BR594" s="3"/>
      <c r="BS594" s="3"/>
      <c r="BT594" s="3"/>
      <c r="BU594" s="3"/>
      <c r="BV594" s="3"/>
      <c r="BW594" s="3"/>
    </row>
    <row r="595" spans="1:75" x14ac:dyDescent="0.2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  <c r="BO595" s="3"/>
      <c r="BP595" s="3"/>
      <c r="BQ595" s="3"/>
      <c r="BR595" s="3"/>
      <c r="BS595" s="3"/>
      <c r="BT595" s="3"/>
      <c r="BU595" s="3"/>
      <c r="BV595" s="3"/>
      <c r="BW595" s="3"/>
    </row>
    <row r="596" spans="1:75" x14ac:dyDescent="0.2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  <c r="BO596" s="3"/>
      <c r="BP596" s="3"/>
      <c r="BQ596" s="3"/>
      <c r="BR596" s="3"/>
      <c r="BS596" s="3"/>
      <c r="BT596" s="3"/>
      <c r="BU596" s="3"/>
      <c r="BV596" s="3"/>
      <c r="BW596" s="3"/>
    </row>
    <row r="597" spans="1:75" x14ac:dyDescent="0.2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  <c r="BO597" s="3"/>
      <c r="BP597" s="3"/>
      <c r="BQ597" s="3"/>
      <c r="BR597" s="3"/>
      <c r="BS597" s="3"/>
      <c r="BT597" s="3"/>
      <c r="BU597" s="3"/>
      <c r="BV597" s="3"/>
      <c r="BW597" s="3"/>
    </row>
    <row r="598" spans="1:75" x14ac:dyDescent="0.2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  <c r="BO598" s="3"/>
      <c r="BP598" s="3"/>
      <c r="BQ598" s="3"/>
      <c r="BR598" s="3"/>
      <c r="BS598" s="3"/>
      <c r="BT598" s="3"/>
      <c r="BU598" s="3"/>
      <c r="BV598" s="3"/>
      <c r="BW598" s="3"/>
    </row>
    <row r="599" spans="1:75" x14ac:dyDescent="0.2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  <c r="BO599" s="3"/>
      <c r="BP599" s="3"/>
      <c r="BQ599" s="3"/>
      <c r="BR599" s="3"/>
      <c r="BS599" s="3"/>
      <c r="BT599" s="3"/>
      <c r="BU599" s="3"/>
      <c r="BV599" s="3"/>
      <c r="BW599" s="3"/>
    </row>
    <row r="600" spans="1:75" x14ac:dyDescent="0.2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  <c r="BO600" s="3"/>
      <c r="BP600" s="3"/>
      <c r="BQ600" s="3"/>
      <c r="BR600" s="3"/>
      <c r="BS600" s="3"/>
      <c r="BT600" s="3"/>
      <c r="BU600" s="3"/>
      <c r="BV600" s="3"/>
      <c r="BW600" s="3"/>
    </row>
    <row r="601" spans="1:75" x14ac:dyDescent="0.2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  <c r="BO601" s="3"/>
      <c r="BP601" s="3"/>
      <c r="BQ601" s="3"/>
      <c r="BR601" s="3"/>
      <c r="BS601" s="3"/>
      <c r="BT601" s="3"/>
      <c r="BU601" s="3"/>
      <c r="BV601" s="3"/>
      <c r="BW601" s="3"/>
    </row>
    <row r="602" spans="1:75" x14ac:dyDescent="0.2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  <c r="BO602" s="3"/>
      <c r="BP602" s="3"/>
      <c r="BQ602" s="3"/>
      <c r="BR602" s="3"/>
      <c r="BS602" s="3"/>
      <c r="BT602" s="3"/>
      <c r="BU602" s="3"/>
      <c r="BV602" s="3"/>
      <c r="BW602" s="3"/>
    </row>
  </sheetData>
  <mergeCells count="20">
    <mergeCell ref="AZ1:BA1"/>
    <mergeCell ref="BC1:BD1"/>
    <mergeCell ref="AH1:AI1"/>
    <mergeCell ref="AK1:AL1"/>
    <mergeCell ref="AN1:AO1"/>
    <mergeCell ref="AQ1:AR1"/>
    <mergeCell ref="AT1:AU1"/>
    <mergeCell ref="AW1:AX1"/>
    <mergeCell ref="AF1:AG1"/>
    <mergeCell ref="F1:G1"/>
    <mergeCell ref="I1:J1"/>
    <mergeCell ref="K1:L1"/>
    <mergeCell ref="M1:N1"/>
    <mergeCell ref="P1:Q1"/>
    <mergeCell ref="S1:T1"/>
    <mergeCell ref="U1:V1"/>
    <mergeCell ref="W1:X1"/>
    <mergeCell ref="Z1:AA1"/>
    <mergeCell ref="AB1:AC1"/>
    <mergeCell ref="AD1:AE1"/>
  </mergeCell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outlinePr summaryBelow="0" summaryRight="0"/>
  </sheetPr>
  <dimension ref="A1:Z615"/>
  <sheetViews>
    <sheetView topLeftCell="A2" workbookViewId="0">
      <selection activeCell="A34" sqref="A34"/>
    </sheetView>
  </sheetViews>
  <sheetFormatPr defaultColWidth="14.42578125" defaultRowHeight="15" customHeight="1" x14ac:dyDescent="0.2"/>
  <cols>
    <col min="1" max="1" width="78.7109375" style="4" customWidth="1"/>
    <col min="2" max="5" width="14.42578125" style="4" customWidth="1"/>
    <col min="6" max="16384" width="14.42578125" style="4"/>
  </cols>
  <sheetData>
    <row r="1" spans="1:26" ht="243" customHeight="1" x14ac:dyDescent="0.2">
      <c r="A1" s="10" t="s">
        <v>20</v>
      </c>
      <c r="B1" s="2" t="s">
        <v>25</v>
      </c>
      <c r="C1" s="2" t="s">
        <v>26</v>
      </c>
      <c r="D1" s="2" t="s">
        <v>17</v>
      </c>
      <c r="E1" s="2" t="s">
        <v>27</v>
      </c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2.75" customHeight="1" x14ac:dyDescent="0.2">
      <c r="A2" s="29" t="s">
        <v>28</v>
      </c>
      <c r="B2" s="18">
        <v>30</v>
      </c>
      <c r="C2" s="18">
        <v>30</v>
      </c>
      <c r="D2" s="18">
        <v>40</v>
      </c>
      <c r="E2" s="19">
        <v>100</v>
      </c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2.75" customHeight="1" x14ac:dyDescent="0.2">
      <c r="A3" s="1" t="str">
        <f>'Данные для ввода на bus.gov.ru'!A2</f>
        <v>Завьяловский детский сад "Родничок</v>
      </c>
      <c r="B3" s="20">
        <f>IFERROR(((('Данные для ввода на bus.gov.ru'!F2/'Данные для ввода на bus.gov.ru'!G2)+('Данные для ввода на bus.gov.ru'!I2/'Данные для ввода на bus.gov.ru'!J2))/2*100)*0.3,"")</f>
        <v>28.846153846153847</v>
      </c>
      <c r="C3" s="18">
        <f>'Данные для ввода на bus.gov.ru'!N2*0.3</f>
        <v>30</v>
      </c>
      <c r="D3" s="20">
        <f>((('Данные для ввода на bus.gov.ru'!P2+'Данные для ввода на bus.gov.ru'!S2)/('Данные для ввода на bus.gov.ru'!Q2+'Данные для ввода на bus.gov.ru'!T2))*100)*0.4</f>
        <v>40</v>
      </c>
      <c r="E3" s="21">
        <f t="shared" ref="E3:E15" si="0">B3+C3+D3</f>
        <v>98.84615384615384</v>
      </c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2.75" customHeight="1" x14ac:dyDescent="0.2">
      <c r="A4" s="1" t="str">
        <f>'Данные для ввода на bus.gov.ru'!A3</f>
        <v>Кокошеевская основная общеобразовательная школа</v>
      </c>
      <c r="B4" s="20">
        <f>IFERROR(((('Данные для ввода на bus.gov.ru'!F3/'Данные для ввода на bus.gov.ru'!G3)+('Данные для ввода на bus.gov.ru'!I3/'Данные для ввода на bus.gov.ru'!J3))/2*100)*0.3,"")</f>
        <v>28.666666666666661</v>
      </c>
      <c r="C4" s="18">
        <f>'Данные для ввода на bus.gov.ru'!N3*0.3</f>
        <v>27</v>
      </c>
      <c r="D4" s="20">
        <f>((('Данные для ввода на bus.gov.ru'!P3+'Данные для ввода на bus.gov.ru'!S3)/('Данные для ввода на bus.gov.ru'!Q3+'Данные для ввода на bus.gov.ru'!T3))*100)*0.4</f>
        <v>40</v>
      </c>
      <c r="E4" s="21">
        <f t="shared" si="0"/>
        <v>95.666666666666657</v>
      </c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2.75" customHeight="1" x14ac:dyDescent="0.2">
      <c r="A5" s="1" t="str">
        <f>'Данные для ввода на bus.gov.ru'!A4</f>
        <v>Красноярская основная общеобразовательная школа</v>
      </c>
      <c r="B5" s="20">
        <f>IFERROR(((('Данные для ввода на bus.gov.ru'!F4/'Данные для ввода на bus.gov.ru'!G4)+('Данные для ввода на bus.gov.ru'!I4/'Данные для ввода на bus.gov.ru'!J4))/2*100)*0.3,"")</f>
        <v>15</v>
      </c>
      <c r="C5" s="18">
        <f>'Данные для ввода на bus.gov.ru'!N4*0.3</f>
        <v>0</v>
      </c>
      <c r="D5" s="20">
        <f>((('Данные для ввода на bus.gov.ru'!P4+'Данные для ввода на bus.gov.ru'!S4)/('Данные для ввода на bus.gov.ru'!Q4+'Данные для ввода на bus.gov.ru'!T4))*100)*0.4</f>
        <v>40</v>
      </c>
      <c r="E5" s="21">
        <f t="shared" si="0"/>
        <v>55</v>
      </c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2.75" customHeight="1" x14ac:dyDescent="0.2">
      <c r="A6" s="1" t="str">
        <f>'Данные для ввода на bus.gov.ru'!A5</f>
        <v>Михайловский детский сад "Буратино"</v>
      </c>
      <c r="B6" s="20">
        <f>IFERROR(((('Данные для ввода на bus.gov.ru'!F5/'Данные для ввода на bus.gov.ru'!G5)+('Данные для ввода на bus.gov.ru'!I5/'Данные для ввода на bus.gov.ru'!J5))/2*100)*0.3,"")</f>
        <v>26.615384615384613</v>
      </c>
      <c r="C6" s="18">
        <f>'Данные для ввода на bus.gov.ru'!N5*0.3</f>
        <v>30</v>
      </c>
      <c r="D6" s="20">
        <f>((('Данные для ввода на bus.gov.ru'!P5+'Данные для ввода на bus.gov.ru'!S5)/('Данные для ввода на bus.gov.ru'!Q5+'Данные для ввода на bus.gov.ru'!T5))*100)*0.4</f>
        <v>38.241758241758241</v>
      </c>
      <c r="E6" s="21">
        <f t="shared" si="0"/>
        <v>94.857142857142861</v>
      </c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2.75" customHeight="1" x14ac:dyDescent="0.2">
      <c r="A7" s="1" t="str">
        <f>'Данные для ввода на bus.gov.ru'!A6</f>
        <v>Мордбугурусланская основная общеобразовательная школа</v>
      </c>
      <c r="B7" s="20">
        <f>IFERROR(((('Данные для ввода на bus.gov.ru'!F6/'Данные для ввода на bus.gov.ru'!G6)+('Данные для ввода на bus.gov.ru'!I6/'Данные для ввода на bus.gov.ru'!J6))/2*100)*0.3,"")</f>
        <v>30</v>
      </c>
      <c r="C7" s="18">
        <f>'Данные для ввода на bus.gov.ru'!N6*0.3</f>
        <v>30</v>
      </c>
      <c r="D7" s="20">
        <f>((('Данные для ввода на bus.gov.ru'!P6+'Данные для ввода на bus.gov.ru'!S6)/('Данные для ввода на bus.gov.ru'!Q6+'Данные для ввода на bus.gov.ru'!T6))*100)*0.4</f>
        <v>40</v>
      </c>
      <c r="E7" s="21">
        <f t="shared" si="0"/>
        <v>100</v>
      </c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2.75" customHeight="1" x14ac:dyDescent="0.2">
      <c r="A8" s="1" t="str">
        <f>'Данные для ввода на bus.gov.ru'!A7</f>
        <v>Нойкинская средняя общеобразовательная школа</v>
      </c>
      <c r="B8" s="20">
        <f>IFERROR(((('Данные для ввода на bus.gov.ru'!F7/'Данные для ввода на bus.gov.ru'!G7)+('Данные для ввода на bus.gov.ru'!I7/'Данные для ввода на bus.gov.ru'!J7))/2*100)*0.3,"")</f>
        <v>26.666666666666664</v>
      </c>
      <c r="C8" s="18">
        <f>'Данные для ввода на bus.gov.ru'!N7*0.3</f>
        <v>27</v>
      </c>
      <c r="D8" s="20">
        <f>((('Данные для ввода на bus.gov.ru'!P7+'Данные для ввода на bus.gov.ru'!S7)/('Данные для ввода на bus.gov.ru'!Q7+'Данные для ввода на bus.gov.ru'!T7))*100)*0.4</f>
        <v>40</v>
      </c>
      <c r="E8" s="21">
        <f t="shared" si="0"/>
        <v>93.666666666666657</v>
      </c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2.75" customHeight="1" x14ac:dyDescent="0.2">
      <c r="A9" s="1" t="str">
        <f>'Данные для ввода на bus.gov.ru'!A8</f>
        <v>Нуштайкинская основная общеобразовательная школа</v>
      </c>
      <c r="B9" s="20">
        <f>IFERROR(((('Данные для ввода на bus.gov.ru'!F8/'Данные для ввода на bus.gov.ru'!G8)+('Данные для ввода на bus.gov.ru'!I8/'Данные для ввода на bus.gov.ru'!J8))/2*100)*0.3,"")</f>
        <v>26.333333333333332</v>
      </c>
      <c r="C9" s="18">
        <f>'Данные для ввода на bus.gov.ru'!N8*0.3</f>
        <v>27</v>
      </c>
      <c r="D9" s="20">
        <f>((('Данные для ввода на bus.gov.ru'!P8+'Данные для ввода на bus.gov.ru'!S8)/('Данные для ввода на bus.gov.ru'!Q8+'Данные для ввода на bus.gov.ru'!T8))*100)*0.4</f>
        <v>38.787878787878789</v>
      </c>
      <c r="E9" s="21">
        <f t="shared" si="0"/>
        <v>92.121212121212125</v>
      </c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2.75" customHeight="1" x14ac:dyDescent="0.2">
      <c r="A10" s="1" t="str">
        <f>'Данные для ввода на bus.gov.ru'!A9</f>
        <v>Пилюгинская средняя общеобразовательная школа</v>
      </c>
      <c r="B10" s="20">
        <f>IFERROR(((('Данные для ввода на bus.gov.ru'!F9/'Данные для ввода на bus.gov.ru'!G9)+('Данные для ввода на bus.gov.ru'!I9/'Данные для ввода на bus.gov.ru'!J9))/2*100)*0.3,"")</f>
        <v>30</v>
      </c>
      <c r="C10" s="18">
        <f>'Данные для ввода на bus.gov.ru'!N9*0.3</f>
        <v>30</v>
      </c>
      <c r="D10" s="20">
        <f>((('Данные для ввода на bus.gov.ru'!P9+'Данные для ввода на bus.gov.ru'!S9)/('Данные для ввода на bus.gov.ru'!Q9+'Данные для ввода на bus.gov.ru'!T9))*100)*0.4</f>
        <v>38.029556650246306</v>
      </c>
      <c r="E10" s="21">
        <f t="shared" si="0"/>
        <v>98.029556650246306</v>
      </c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2.75" customHeight="1" x14ac:dyDescent="0.2">
      <c r="A11" s="1" t="str">
        <f>'Данные для ввода на bus.gov.ru'!A10</f>
        <v>Пилюгинский детский сад "Колобок"</v>
      </c>
      <c r="B11" s="20">
        <f>IFERROR(((('Данные для ввода на bus.gov.ru'!F10/'Данные для ввода на bus.gov.ru'!G10)+('Данные для ввода на bus.gov.ru'!I10/'Данные для ввода на bus.gov.ru'!J10))/2*100)*0.3,"")</f>
        <v>30</v>
      </c>
      <c r="C11" s="18">
        <f>'Данные для ввода на bus.gov.ru'!N10*0.3</f>
        <v>30</v>
      </c>
      <c r="D11" s="20">
        <f>((('Данные для ввода на bus.gov.ru'!P10+'Данные для ввода на bus.gov.ru'!S10)/('Данные для ввода на bus.gov.ru'!Q10+'Данные для ввода на bus.gov.ru'!T10))*100)*0.4</f>
        <v>40</v>
      </c>
      <c r="E11" s="21">
        <f t="shared" si="0"/>
        <v>100</v>
      </c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2.75" customHeight="1" x14ac:dyDescent="0.2">
      <c r="A12" s="1" t="str">
        <f>'Данные для ввода на bus.gov.ru'!A11</f>
        <v>Полибинская средняя общеобразовательная школа</v>
      </c>
      <c r="B12" s="20">
        <f>IFERROR(((('Данные для ввода на bus.gov.ru'!F11/'Данные для ввода на bus.gov.ru'!G11)+('Данные для ввода на bus.gov.ru'!I11/'Данные для ввода на bus.gov.ru'!J11))/2*100)*0.3,"")</f>
        <v>25.666666666666668</v>
      </c>
      <c r="C12" s="18">
        <f>'Данные для ввода на bus.gov.ru'!N11*0.3</f>
        <v>30</v>
      </c>
      <c r="D12" s="20">
        <f>((('Данные для ввода на bus.gov.ru'!P11+'Данные для ввода на bus.gov.ru'!S11)/('Данные для ввода на bus.gov.ru'!Q11+'Данные для ввода на bus.gov.ru'!T11))*100)*0.4</f>
        <v>40</v>
      </c>
      <c r="E12" s="21">
        <f t="shared" si="0"/>
        <v>95.666666666666671</v>
      </c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2.75" customHeight="1" x14ac:dyDescent="0.2">
      <c r="A13" s="1" t="str">
        <f>'Данные для ввода на bus.gov.ru'!A12</f>
        <v>Пониклинская средняя общеобразовательная школа</v>
      </c>
      <c r="B13" s="20">
        <f>IFERROR(((('Данные для ввода на bus.gov.ru'!F12/'Данные для ввода на bus.gov.ru'!G12)+('Данные для ввода на bus.gov.ru'!I12/'Данные для ввода на bus.gov.ru'!J12))/2*100)*0.3,"")</f>
        <v>27</v>
      </c>
      <c r="C13" s="18">
        <f>'Данные для ввода на bus.gov.ru'!N12*0.3</f>
        <v>30</v>
      </c>
      <c r="D13" s="20">
        <f>((('Данные для ввода на bus.gov.ru'!P12+'Данные для ввода на bus.gov.ru'!S12)/('Данные для ввода на bus.gov.ru'!Q12+'Данные для ввода на bus.gov.ru'!T12))*100)*0.4</f>
        <v>39.200000000000003</v>
      </c>
      <c r="E13" s="21">
        <f t="shared" si="0"/>
        <v>96.2</v>
      </c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2.75" customHeight="1" x14ac:dyDescent="0.2">
      <c r="A14" s="1" t="str">
        <f>'Данные для ввода на bus.gov.ru'!A13</f>
        <v>Русскобоклинская основная общеобразовательная школа им. Героя Советского Союза Хайрутдинова Акрама Мингазовича</v>
      </c>
      <c r="B14" s="20">
        <f>IFERROR(((('Данные для ввода на bus.gov.ru'!F13/'Данные для ввода на bus.gov.ru'!G13)+('Данные для ввода на bus.gov.ru'!I13/'Данные для ввода на bus.gov.ru'!J13))/2*100)*0.3,"")</f>
        <v>26.666666666666664</v>
      </c>
      <c r="C14" s="18">
        <f>'Данные для ввода на bus.gov.ru'!N13*0.3</f>
        <v>30</v>
      </c>
      <c r="D14" s="20">
        <f>((('Данные для ввода на bus.gov.ru'!P13+'Данные для ввода на bus.gov.ru'!S13)/('Данные для ввода на bus.gov.ru'!Q13+'Данные для ввода на bus.gov.ru'!T13))*100)*0.4</f>
        <v>37.142857142857146</v>
      </c>
      <c r="E14" s="21">
        <f t="shared" si="0"/>
        <v>93.80952380952381</v>
      </c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2.75" customHeight="1" x14ac:dyDescent="0.2">
      <c r="A15" s="1" t="str">
        <f>'Данные для ввода на bus.gov.ru'!A14</f>
        <v>Советская средняя общеобразовательная школа</v>
      </c>
      <c r="B15" s="20">
        <f>IFERROR(((('Данные для ввода на bus.gov.ru'!F14/'Данные для ввода на bus.gov.ru'!G14)+('Данные для ввода на bus.gov.ru'!I14/'Данные для ввода на bus.gov.ru'!J14))/2*100)*0.3,"")</f>
        <v>30</v>
      </c>
      <c r="C15" s="18">
        <f>'Данные для ввода на bus.gov.ru'!N14*0.3</f>
        <v>30</v>
      </c>
      <c r="D15" s="20">
        <f>((('Данные для ввода на bus.gov.ru'!P14+'Данные для ввода на bus.gov.ru'!S14)/('Данные для ввода на bus.gov.ru'!Q14+'Данные для ввода на bus.gov.ru'!T14))*100)*0.4</f>
        <v>39</v>
      </c>
      <c r="E15" s="21">
        <f t="shared" si="0"/>
        <v>99</v>
      </c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2.75" x14ac:dyDescent="0.2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2.75" x14ac:dyDescent="0.2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2.75" x14ac:dyDescent="0.2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2.75" x14ac:dyDescent="0.2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2.75" x14ac:dyDescent="0.2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2.75" x14ac:dyDescent="0.2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2.75" x14ac:dyDescent="0.2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2.75" x14ac:dyDescent="0.2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2.75" x14ac:dyDescent="0.2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2.75" x14ac:dyDescent="0.2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2.75" x14ac:dyDescent="0.2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2.75" x14ac:dyDescent="0.2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2.75" x14ac:dyDescent="0.2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2.75" x14ac:dyDescent="0.2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2.75" x14ac:dyDescent="0.2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2.75" x14ac:dyDescent="0.2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2.75" x14ac:dyDescent="0.2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2.75" x14ac:dyDescent="0.2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2.75" x14ac:dyDescent="0.2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2.75" x14ac:dyDescent="0.2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2.75" x14ac:dyDescent="0.2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2.75" x14ac:dyDescent="0.2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2.75" x14ac:dyDescent="0.2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2.75" x14ac:dyDescent="0.2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2.75" x14ac:dyDescent="0.2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2.75" x14ac:dyDescent="0.2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2.75" x14ac:dyDescent="0.2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2.75" x14ac:dyDescent="0.2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2.75" x14ac:dyDescent="0.2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2.75" x14ac:dyDescent="0.2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2.75" x14ac:dyDescent="0.2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2.75" x14ac:dyDescent="0.2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2.75" x14ac:dyDescent="0.2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2.75" x14ac:dyDescent="0.2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2.75" x14ac:dyDescent="0.2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2.75" x14ac:dyDescent="0.2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2.75" x14ac:dyDescent="0.2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2.75" x14ac:dyDescent="0.2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2.75" x14ac:dyDescent="0.2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2.75" x14ac:dyDescent="0.2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2.75" x14ac:dyDescent="0.2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2.75" x14ac:dyDescent="0.2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2.75" x14ac:dyDescent="0.2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2.75" x14ac:dyDescent="0.2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2.75" x14ac:dyDescent="0.2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2.75" x14ac:dyDescent="0.2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2.75" x14ac:dyDescent="0.2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2.75" x14ac:dyDescent="0.2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2.75" x14ac:dyDescent="0.2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2.75" x14ac:dyDescent="0.2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2.75" x14ac:dyDescent="0.2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2.75" x14ac:dyDescent="0.2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2.75" x14ac:dyDescent="0.2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2.75" x14ac:dyDescent="0.2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2.75" x14ac:dyDescent="0.2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2.75" x14ac:dyDescent="0.2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2.75" x14ac:dyDescent="0.2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2.75" x14ac:dyDescent="0.2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2.75" x14ac:dyDescent="0.2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2.75" x14ac:dyDescent="0.2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2.75" x14ac:dyDescent="0.2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2.75" x14ac:dyDescent="0.2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2.75" x14ac:dyDescent="0.2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2.75" x14ac:dyDescent="0.2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2.75" x14ac:dyDescent="0.2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2.75" x14ac:dyDescent="0.2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2.75" x14ac:dyDescent="0.2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2.75" x14ac:dyDescent="0.2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2.75" x14ac:dyDescent="0.2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2.75" x14ac:dyDescent="0.2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2.75" x14ac:dyDescent="0.2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2.75" x14ac:dyDescent="0.2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2.75" x14ac:dyDescent="0.2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2.75" x14ac:dyDescent="0.2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2.75" x14ac:dyDescent="0.2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2.75" x14ac:dyDescent="0.2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2.75" x14ac:dyDescent="0.2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2.75" x14ac:dyDescent="0.2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2.75" x14ac:dyDescent="0.2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2.75" x14ac:dyDescent="0.2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2.75" x14ac:dyDescent="0.2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2.75" x14ac:dyDescent="0.2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2.75" x14ac:dyDescent="0.2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2.75" x14ac:dyDescent="0.2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2.75" x14ac:dyDescent="0.2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2.75" x14ac:dyDescent="0.2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2.75" x14ac:dyDescent="0.2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2.75" x14ac:dyDescent="0.2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2.75" x14ac:dyDescent="0.2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2.75" x14ac:dyDescent="0.2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2.75" x14ac:dyDescent="0.2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2.75" x14ac:dyDescent="0.2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2.75" x14ac:dyDescent="0.2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2.75" x14ac:dyDescent="0.2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2.75" x14ac:dyDescent="0.2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2.75" x14ac:dyDescent="0.2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2.75" x14ac:dyDescent="0.2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2.75" x14ac:dyDescent="0.2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2.75" x14ac:dyDescent="0.2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2.75" x14ac:dyDescent="0.2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2.75" x14ac:dyDescent="0.2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2.75" x14ac:dyDescent="0.2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2.75" x14ac:dyDescent="0.2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2.75" x14ac:dyDescent="0.2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2.75" x14ac:dyDescent="0.2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2.75" x14ac:dyDescent="0.2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2.75" x14ac:dyDescent="0.2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2.75" x14ac:dyDescent="0.2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2.75" x14ac:dyDescent="0.2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2.75" x14ac:dyDescent="0.2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2.75" x14ac:dyDescent="0.2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2.75" x14ac:dyDescent="0.2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2.75" x14ac:dyDescent="0.2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2.75" x14ac:dyDescent="0.2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2.75" x14ac:dyDescent="0.2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2.75" x14ac:dyDescent="0.2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2.75" x14ac:dyDescent="0.2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2.75" x14ac:dyDescent="0.2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2.75" x14ac:dyDescent="0.2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2.75" x14ac:dyDescent="0.2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2.75" x14ac:dyDescent="0.2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2.75" x14ac:dyDescent="0.2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2.75" x14ac:dyDescent="0.2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2.75" x14ac:dyDescent="0.2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2.75" x14ac:dyDescent="0.2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2.75" x14ac:dyDescent="0.2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2.75" x14ac:dyDescent="0.2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2.75" x14ac:dyDescent="0.2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2.75" x14ac:dyDescent="0.2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2.75" x14ac:dyDescent="0.2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2.75" x14ac:dyDescent="0.2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2.75" x14ac:dyDescent="0.2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2.75" x14ac:dyDescent="0.2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2.75" x14ac:dyDescent="0.2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2.75" x14ac:dyDescent="0.2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2.75" x14ac:dyDescent="0.2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2.75" x14ac:dyDescent="0.2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2.75" x14ac:dyDescent="0.2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2.75" x14ac:dyDescent="0.2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2.75" x14ac:dyDescent="0.2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2.75" x14ac:dyDescent="0.2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2.75" x14ac:dyDescent="0.2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2.75" x14ac:dyDescent="0.2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2.75" x14ac:dyDescent="0.2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2.75" x14ac:dyDescent="0.2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2.75" x14ac:dyDescent="0.2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2.75" x14ac:dyDescent="0.2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2.75" x14ac:dyDescent="0.2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2.75" x14ac:dyDescent="0.2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2.75" x14ac:dyDescent="0.2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2.75" x14ac:dyDescent="0.2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2.75" x14ac:dyDescent="0.2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2.75" x14ac:dyDescent="0.2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2.75" x14ac:dyDescent="0.2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2.75" x14ac:dyDescent="0.2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2.75" x14ac:dyDescent="0.2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2.75" x14ac:dyDescent="0.2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2.75" x14ac:dyDescent="0.2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2.75" x14ac:dyDescent="0.2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2.75" x14ac:dyDescent="0.2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2.75" x14ac:dyDescent="0.2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2.75" x14ac:dyDescent="0.2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2.75" x14ac:dyDescent="0.2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2.75" x14ac:dyDescent="0.2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2.75" x14ac:dyDescent="0.2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2.75" x14ac:dyDescent="0.2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2.75" x14ac:dyDescent="0.2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2.75" x14ac:dyDescent="0.2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2.75" x14ac:dyDescent="0.2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2.75" x14ac:dyDescent="0.2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2.75" x14ac:dyDescent="0.2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2.75" x14ac:dyDescent="0.2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2.75" x14ac:dyDescent="0.2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2.75" x14ac:dyDescent="0.2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2.75" x14ac:dyDescent="0.2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2.75" x14ac:dyDescent="0.2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2.75" x14ac:dyDescent="0.2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2.75" x14ac:dyDescent="0.2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2.75" x14ac:dyDescent="0.2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2.75" x14ac:dyDescent="0.2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2.75" x14ac:dyDescent="0.2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2.75" x14ac:dyDescent="0.2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2.75" x14ac:dyDescent="0.2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2.75" x14ac:dyDescent="0.2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2.75" x14ac:dyDescent="0.2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2.75" x14ac:dyDescent="0.2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2.75" x14ac:dyDescent="0.2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2.75" x14ac:dyDescent="0.2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2.75" x14ac:dyDescent="0.2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2.75" x14ac:dyDescent="0.2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2.75" x14ac:dyDescent="0.2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2.75" x14ac:dyDescent="0.2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2.75" x14ac:dyDescent="0.2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2.75" x14ac:dyDescent="0.2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2.75" x14ac:dyDescent="0.2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2.75" x14ac:dyDescent="0.2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2.75" x14ac:dyDescent="0.2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2.75" x14ac:dyDescent="0.2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2.75" x14ac:dyDescent="0.2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2.75" x14ac:dyDescent="0.2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2.75" x14ac:dyDescent="0.2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2.75" x14ac:dyDescent="0.2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2.75" x14ac:dyDescent="0.2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2.75" x14ac:dyDescent="0.2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2.75" x14ac:dyDescent="0.2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2.75" x14ac:dyDescent="0.2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2.75" x14ac:dyDescent="0.2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2.75" x14ac:dyDescent="0.2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2.75" x14ac:dyDescent="0.2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2.75" x14ac:dyDescent="0.2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2.75" x14ac:dyDescent="0.2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2.75" x14ac:dyDescent="0.2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2.75" x14ac:dyDescent="0.2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2.75" x14ac:dyDescent="0.2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2.75" x14ac:dyDescent="0.2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2.75" x14ac:dyDescent="0.2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2.75" x14ac:dyDescent="0.2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2.75" x14ac:dyDescent="0.2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2.75" x14ac:dyDescent="0.2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2.75" x14ac:dyDescent="0.2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2.75" x14ac:dyDescent="0.2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2.75" x14ac:dyDescent="0.2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2.75" x14ac:dyDescent="0.2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2.75" x14ac:dyDescent="0.2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2.75" x14ac:dyDescent="0.2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2.75" x14ac:dyDescent="0.2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2.75" x14ac:dyDescent="0.2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2.75" x14ac:dyDescent="0.2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2.75" x14ac:dyDescent="0.2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2.75" x14ac:dyDescent="0.2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2.75" x14ac:dyDescent="0.2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2.75" x14ac:dyDescent="0.2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2.75" x14ac:dyDescent="0.2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2.75" x14ac:dyDescent="0.2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2.75" x14ac:dyDescent="0.2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2.75" x14ac:dyDescent="0.2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2.75" x14ac:dyDescent="0.2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2.75" x14ac:dyDescent="0.2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2.75" x14ac:dyDescent="0.2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2.75" x14ac:dyDescent="0.2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2.75" x14ac:dyDescent="0.2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2.75" x14ac:dyDescent="0.2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2.75" x14ac:dyDescent="0.2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2.75" x14ac:dyDescent="0.2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2.75" x14ac:dyDescent="0.2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2.75" x14ac:dyDescent="0.2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2.75" x14ac:dyDescent="0.2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2.75" x14ac:dyDescent="0.2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2.75" x14ac:dyDescent="0.2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2.75" x14ac:dyDescent="0.2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2.75" x14ac:dyDescent="0.2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2.75" x14ac:dyDescent="0.2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2.75" x14ac:dyDescent="0.2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2.75" x14ac:dyDescent="0.2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2.75" x14ac:dyDescent="0.2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2.75" x14ac:dyDescent="0.2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2.75" x14ac:dyDescent="0.2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2.75" x14ac:dyDescent="0.2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2.75" x14ac:dyDescent="0.2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2.75" x14ac:dyDescent="0.2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2.75" x14ac:dyDescent="0.2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2.75" x14ac:dyDescent="0.2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2.75" x14ac:dyDescent="0.2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2.75" x14ac:dyDescent="0.2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2.75" x14ac:dyDescent="0.2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2.75" x14ac:dyDescent="0.2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2.75" x14ac:dyDescent="0.2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2.75" x14ac:dyDescent="0.2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2.75" x14ac:dyDescent="0.2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2.75" x14ac:dyDescent="0.2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2.75" x14ac:dyDescent="0.2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2.75" x14ac:dyDescent="0.2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2.75" x14ac:dyDescent="0.2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2.75" x14ac:dyDescent="0.2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2.75" x14ac:dyDescent="0.2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2.75" x14ac:dyDescent="0.2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2.75" x14ac:dyDescent="0.2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2.75" x14ac:dyDescent="0.2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2.75" x14ac:dyDescent="0.2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2.75" x14ac:dyDescent="0.2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2.75" x14ac:dyDescent="0.2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2.75" x14ac:dyDescent="0.2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2.75" x14ac:dyDescent="0.2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2.75" x14ac:dyDescent="0.2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2.75" x14ac:dyDescent="0.2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2.75" x14ac:dyDescent="0.2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2.75" x14ac:dyDescent="0.2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2.75" x14ac:dyDescent="0.2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2.75" x14ac:dyDescent="0.2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2.75" x14ac:dyDescent="0.2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2.75" x14ac:dyDescent="0.2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2.75" x14ac:dyDescent="0.2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2.75" x14ac:dyDescent="0.2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2.75" x14ac:dyDescent="0.2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2.75" x14ac:dyDescent="0.2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2.75" x14ac:dyDescent="0.2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2.75" x14ac:dyDescent="0.2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2.75" x14ac:dyDescent="0.2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2.75" x14ac:dyDescent="0.2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2.75" x14ac:dyDescent="0.2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2.75" x14ac:dyDescent="0.2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2.75" x14ac:dyDescent="0.2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2.75" x14ac:dyDescent="0.2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2.75" x14ac:dyDescent="0.2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2.75" x14ac:dyDescent="0.2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2.75" x14ac:dyDescent="0.2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2.75" x14ac:dyDescent="0.2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2.75" x14ac:dyDescent="0.2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2.75" x14ac:dyDescent="0.2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2.75" x14ac:dyDescent="0.2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2.75" x14ac:dyDescent="0.2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2.75" x14ac:dyDescent="0.2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2.75" x14ac:dyDescent="0.2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2.75" x14ac:dyDescent="0.2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2.75" x14ac:dyDescent="0.2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2.75" x14ac:dyDescent="0.2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2.75" x14ac:dyDescent="0.2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2.75" x14ac:dyDescent="0.2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2.75" x14ac:dyDescent="0.2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2.75" x14ac:dyDescent="0.2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2.75" x14ac:dyDescent="0.2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2.75" x14ac:dyDescent="0.2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2.75" x14ac:dyDescent="0.2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2.75" x14ac:dyDescent="0.2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2.75" x14ac:dyDescent="0.2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2.75" x14ac:dyDescent="0.2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2.75" x14ac:dyDescent="0.2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2.75" x14ac:dyDescent="0.2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2.75" x14ac:dyDescent="0.2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2.75" x14ac:dyDescent="0.2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2.75" x14ac:dyDescent="0.2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2.75" x14ac:dyDescent="0.2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2.75" x14ac:dyDescent="0.2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2.75" x14ac:dyDescent="0.2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2.75" x14ac:dyDescent="0.2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2.75" x14ac:dyDescent="0.2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2.75" x14ac:dyDescent="0.2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2.75" x14ac:dyDescent="0.2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2.75" x14ac:dyDescent="0.2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2.75" x14ac:dyDescent="0.2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2.75" x14ac:dyDescent="0.2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2.75" x14ac:dyDescent="0.2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2.75" x14ac:dyDescent="0.2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2.75" x14ac:dyDescent="0.2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2.75" x14ac:dyDescent="0.2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2.75" x14ac:dyDescent="0.2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2.75" x14ac:dyDescent="0.2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2.75" x14ac:dyDescent="0.2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2.75" x14ac:dyDescent="0.2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2.75" x14ac:dyDescent="0.2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2.75" x14ac:dyDescent="0.2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2.75" x14ac:dyDescent="0.2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2.75" x14ac:dyDescent="0.2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2.75" x14ac:dyDescent="0.2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2.75" x14ac:dyDescent="0.2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2.75" x14ac:dyDescent="0.2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2.75" x14ac:dyDescent="0.2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2.75" x14ac:dyDescent="0.2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2.75" x14ac:dyDescent="0.2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2.75" x14ac:dyDescent="0.2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2.75" x14ac:dyDescent="0.2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2.75" x14ac:dyDescent="0.2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2.75" x14ac:dyDescent="0.2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2.75" x14ac:dyDescent="0.2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2.75" x14ac:dyDescent="0.2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2.75" x14ac:dyDescent="0.2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2.75" x14ac:dyDescent="0.2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2.75" x14ac:dyDescent="0.2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2.75" x14ac:dyDescent="0.2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2.75" x14ac:dyDescent="0.2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2.75" x14ac:dyDescent="0.2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2.75" x14ac:dyDescent="0.2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2.75" x14ac:dyDescent="0.2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2.75" x14ac:dyDescent="0.2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2.75" x14ac:dyDescent="0.2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2.75" x14ac:dyDescent="0.2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2.75" x14ac:dyDescent="0.2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2.75" x14ac:dyDescent="0.2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2.75" x14ac:dyDescent="0.2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2.75" x14ac:dyDescent="0.2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2.75" x14ac:dyDescent="0.2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2.75" x14ac:dyDescent="0.2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2.75" x14ac:dyDescent="0.2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2.75" x14ac:dyDescent="0.2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2.75" x14ac:dyDescent="0.2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2.75" x14ac:dyDescent="0.2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2.75" x14ac:dyDescent="0.2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2.75" x14ac:dyDescent="0.2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2.75" x14ac:dyDescent="0.2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2.75" x14ac:dyDescent="0.2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2.75" x14ac:dyDescent="0.2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2.75" x14ac:dyDescent="0.2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2.75" x14ac:dyDescent="0.2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2.75" x14ac:dyDescent="0.2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2.75" x14ac:dyDescent="0.2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2.75" x14ac:dyDescent="0.2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2.75" x14ac:dyDescent="0.2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2.75" x14ac:dyDescent="0.2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2.75" x14ac:dyDescent="0.2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2.75" x14ac:dyDescent="0.2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2.75" x14ac:dyDescent="0.2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2.75" x14ac:dyDescent="0.2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2.75" x14ac:dyDescent="0.2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2.75" x14ac:dyDescent="0.2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2.75" x14ac:dyDescent="0.2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2.75" x14ac:dyDescent="0.2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2.75" x14ac:dyDescent="0.2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2.75" x14ac:dyDescent="0.2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2.75" x14ac:dyDescent="0.2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2.75" x14ac:dyDescent="0.2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2.75" x14ac:dyDescent="0.2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2.75" x14ac:dyDescent="0.2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2.75" x14ac:dyDescent="0.2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2.75" x14ac:dyDescent="0.2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2.75" x14ac:dyDescent="0.2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2.75" x14ac:dyDescent="0.2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2.75" x14ac:dyDescent="0.2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2.75" x14ac:dyDescent="0.2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2.75" x14ac:dyDescent="0.2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2.75" x14ac:dyDescent="0.2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2.75" x14ac:dyDescent="0.2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2.75" x14ac:dyDescent="0.2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2.75" x14ac:dyDescent="0.2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2.75" x14ac:dyDescent="0.2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2.75" x14ac:dyDescent="0.2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2.75" x14ac:dyDescent="0.2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2.75" x14ac:dyDescent="0.2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2.75" x14ac:dyDescent="0.2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2.75" x14ac:dyDescent="0.2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2.75" x14ac:dyDescent="0.2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2.75" x14ac:dyDescent="0.2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2.75" x14ac:dyDescent="0.2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2.75" x14ac:dyDescent="0.2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2.75" x14ac:dyDescent="0.2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2.75" x14ac:dyDescent="0.2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2.75" x14ac:dyDescent="0.2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2.75" x14ac:dyDescent="0.2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2.75" x14ac:dyDescent="0.2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2.75" x14ac:dyDescent="0.2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2.75" x14ac:dyDescent="0.2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2.75" x14ac:dyDescent="0.2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2.75" x14ac:dyDescent="0.2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2.75" x14ac:dyDescent="0.2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2.75" x14ac:dyDescent="0.2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2.75" x14ac:dyDescent="0.2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2.75" x14ac:dyDescent="0.2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2.75" x14ac:dyDescent="0.2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2.75" x14ac:dyDescent="0.2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2.75" x14ac:dyDescent="0.2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2.75" x14ac:dyDescent="0.2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2.75" x14ac:dyDescent="0.2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2.75" x14ac:dyDescent="0.2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2.75" x14ac:dyDescent="0.2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2.75" x14ac:dyDescent="0.2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2.75" x14ac:dyDescent="0.2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2.75" x14ac:dyDescent="0.2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2.75" x14ac:dyDescent="0.2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2.75" x14ac:dyDescent="0.2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2.75" x14ac:dyDescent="0.2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2.75" x14ac:dyDescent="0.2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2.75" x14ac:dyDescent="0.2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2.75" x14ac:dyDescent="0.2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2.75" x14ac:dyDescent="0.2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2.75" x14ac:dyDescent="0.2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2.75" x14ac:dyDescent="0.2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2.75" x14ac:dyDescent="0.2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2.75" x14ac:dyDescent="0.2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2.75" x14ac:dyDescent="0.2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2.75" x14ac:dyDescent="0.2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2.75" x14ac:dyDescent="0.2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2.75" x14ac:dyDescent="0.2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2.75" x14ac:dyDescent="0.2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2.75" x14ac:dyDescent="0.2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2.75" x14ac:dyDescent="0.2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2.75" x14ac:dyDescent="0.2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2.75" x14ac:dyDescent="0.2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2.75" x14ac:dyDescent="0.2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2.75" x14ac:dyDescent="0.2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2.75" x14ac:dyDescent="0.2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2.75" x14ac:dyDescent="0.2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2.75" x14ac:dyDescent="0.2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2.75" x14ac:dyDescent="0.2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2.75" x14ac:dyDescent="0.2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2.75" x14ac:dyDescent="0.2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2.75" x14ac:dyDescent="0.2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2.75" x14ac:dyDescent="0.2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2.75" x14ac:dyDescent="0.2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2.75" x14ac:dyDescent="0.2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2.75" x14ac:dyDescent="0.2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2.75" x14ac:dyDescent="0.2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2.75" x14ac:dyDescent="0.2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2.75" x14ac:dyDescent="0.2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2.75" x14ac:dyDescent="0.2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2.75" x14ac:dyDescent="0.2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2.75" x14ac:dyDescent="0.2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2.75" x14ac:dyDescent="0.2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2.75" x14ac:dyDescent="0.2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2.75" x14ac:dyDescent="0.2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2.75" x14ac:dyDescent="0.2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2.75" x14ac:dyDescent="0.2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2.75" x14ac:dyDescent="0.2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2.75" x14ac:dyDescent="0.2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2.75" x14ac:dyDescent="0.2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2.75" x14ac:dyDescent="0.2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2.75" x14ac:dyDescent="0.2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2.75" x14ac:dyDescent="0.2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2.75" x14ac:dyDescent="0.2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2.75" x14ac:dyDescent="0.2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2.75" x14ac:dyDescent="0.2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2.75" x14ac:dyDescent="0.2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2.75" x14ac:dyDescent="0.2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2.75" x14ac:dyDescent="0.2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2.75" x14ac:dyDescent="0.2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2.75" x14ac:dyDescent="0.2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2.75" x14ac:dyDescent="0.2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2.75" x14ac:dyDescent="0.2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2.75" x14ac:dyDescent="0.2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2.75" x14ac:dyDescent="0.2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2.75" x14ac:dyDescent="0.2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2.75" x14ac:dyDescent="0.2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2.75" x14ac:dyDescent="0.2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2.75" x14ac:dyDescent="0.2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2.75" x14ac:dyDescent="0.2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2.75" x14ac:dyDescent="0.2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2.75" x14ac:dyDescent="0.2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2.75" x14ac:dyDescent="0.2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2.75" x14ac:dyDescent="0.2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2.75" x14ac:dyDescent="0.2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2.75" x14ac:dyDescent="0.2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2.75" x14ac:dyDescent="0.2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2.75" x14ac:dyDescent="0.2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2.75" x14ac:dyDescent="0.2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2.75" x14ac:dyDescent="0.2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2.75" x14ac:dyDescent="0.2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2.75" x14ac:dyDescent="0.2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2.75" x14ac:dyDescent="0.2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2.75" x14ac:dyDescent="0.2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2.75" x14ac:dyDescent="0.2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2.75" x14ac:dyDescent="0.2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2.75" x14ac:dyDescent="0.2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2.75" x14ac:dyDescent="0.2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2.75" x14ac:dyDescent="0.2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2.75" x14ac:dyDescent="0.2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2.75" x14ac:dyDescent="0.2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2.75" x14ac:dyDescent="0.2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2.75" x14ac:dyDescent="0.2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2.75" x14ac:dyDescent="0.2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2.75" x14ac:dyDescent="0.2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2.75" x14ac:dyDescent="0.2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2.75" x14ac:dyDescent="0.2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2.75" x14ac:dyDescent="0.2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2.75" x14ac:dyDescent="0.2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2.75" x14ac:dyDescent="0.2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2.75" x14ac:dyDescent="0.2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2.75" x14ac:dyDescent="0.2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2.75" x14ac:dyDescent="0.2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2.75" x14ac:dyDescent="0.2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2.75" x14ac:dyDescent="0.2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2.75" x14ac:dyDescent="0.2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2.75" x14ac:dyDescent="0.2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2.75" x14ac:dyDescent="0.2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2.75" x14ac:dyDescent="0.2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2.75" x14ac:dyDescent="0.2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2.75" x14ac:dyDescent="0.2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2.75" x14ac:dyDescent="0.2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2.75" x14ac:dyDescent="0.2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2.75" x14ac:dyDescent="0.2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2.75" x14ac:dyDescent="0.2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2.75" x14ac:dyDescent="0.2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2.75" x14ac:dyDescent="0.2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2.75" x14ac:dyDescent="0.2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2.75" x14ac:dyDescent="0.2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2.75" x14ac:dyDescent="0.2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2.75" x14ac:dyDescent="0.2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2.75" x14ac:dyDescent="0.2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2.75" x14ac:dyDescent="0.2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2.75" x14ac:dyDescent="0.2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2.75" x14ac:dyDescent="0.2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2.75" x14ac:dyDescent="0.2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2.75" x14ac:dyDescent="0.2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2.75" x14ac:dyDescent="0.2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2.75" x14ac:dyDescent="0.2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2.75" x14ac:dyDescent="0.2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2.75" x14ac:dyDescent="0.2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2.75" x14ac:dyDescent="0.2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2.75" x14ac:dyDescent="0.2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2.75" x14ac:dyDescent="0.2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2.75" x14ac:dyDescent="0.2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2.75" x14ac:dyDescent="0.2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2.75" x14ac:dyDescent="0.2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2.75" x14ac:dyDescent="0.2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2.75" x14ac:dyDescent="0.2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2.75" x14ac:dyDescent="0.2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2.75" x14ac:dyDescent="0.2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2.75" x14ac:dyDescent="0.2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2.75" x14ac:dyDescent="0.2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2.75" x14ac:dyDescent="0.2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2.75" x14ac:dyDescent="0.2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2.75" x14ac:dyDescent="0.2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2.75" x14ac:dyDescent="0.2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outlinePr summaryBelow="0" summaryRight="0"/>
  </sheetPr>
  <dimension ref="A1:Z614"/>
  <sheetViews>
    <sheetView topLeftCell="A2" workbookViewId="0">
      <selection activeCell="A30" sqref="A30"/>
    </sheetView>
  </sheetViews>
  <sheetFormatPr defaultColWidth="14.42578125" defaultRowHeight="15" customHeight="1" x14ac:dyDescent="0.2"/>
  <cols>
    <col min="1" max="1" width="78.7109375" style="4" customWidth="1"/>
    <col min="2" max="16384" width="14.42578125" style="4"/>
  </cols>
  <sheetData>
    <row r="1" spans="1:26" ht="121.5" customHeight="1" x14ac:dyDescent="0.2">
      <c r="A1" s="10" t="s">
        <v>20</v>
      </c>
      <c r="B1" s="2" t="s">
        <v>29</v>
      </c>
      <c r="C1" s="2" t="s">
        <v>30</v>
      </c>
      <c r="D1" s="2" t="s">
        <v>27</v>
      </c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2.75" customHeight="1" x14ac:dyDescent="0.2">
      <c r="A2" s="28" t="s">
        <v>28</v>
      </c>
      <c r="B2" s="22">
        <v>50</v>
      </c>
      <c r="C2" s="22">
        <v>50</v>
      </c>
      <c r="D2" s="22">
        <v>100</v>
      </c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2.75" customHeight="1" x14ac:dyDescent="0.2">
      <c r="A3" s="7" t="str">
        <f>'Данные для ввода на bus.gov.ru'!A2</f>
        <v>Завьяловский детский сад "Родничок</v>
      </c>
      <c r="B3" s="8">
        <f>'Данные для ввода на bus.gov.ru'!X2*0.5</f>
        <v>50</v>
      </c>
      <c r="C3" s="14">
        <f>(('Данные для ввода на bus.gov.ru'!Z2/'Данные для ввода на bus.gov.ru'!AA2)*100)*0.5</f>
        <v>50</v>
      </c>
      <c r="D3" s="14">
        <f t="shared" ref="D3:D15" si="0">B3+C3</f>
        <v>100</v>
      </c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2.75" customHeight="1" x14ac:dyDescent="0.2">
      <c r="A4" s="7" t="str">
        <f>'Данные для ввода на bus.gov.ru'!A3</f>
        <v>Кокошеевская основная общеобразовательная школа</v>
      </c>
      <c r="B4" s="8">
        <f>'Данные для ввода на bus.gov.ru'!X3*0.5</f>
        <v>50</v>
      </c>
      <c r="C4" s="14">
        <f>(('Данные для ввода на bus.gov.ru'!Z3/'Данные для ввода на bus.gov.ru'!AA3)*100)*0.5</f>
        <v>46.875</v>
      </c>
      <c r="D4" s="14">
        <f t="shared" si="0"/>
        <v>96.875</v>
      </c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2.75" customHeight="1" x14ac:dyDescent="0.2">
      <c r="A5" s="7" t="str">
        <f>'Данные для ввода на bus.gov.ru'!A4</f>
        <v>Красноярская основная общеобразовательная школа</v>
      </c>
      <c r="B5" s="8">
        <f>'Данные для ввода на bus.gov.ru'!X4*0.5</f>
        <v>50</v>
      </c>
      <c r="C5" s="14">
        <f>(('Данные для ввода на bus.gov.ru'!Z4/'Данные для ввода на bus.gov.ru'!AA4)*100)*0.5</f>
        <v>47.058823529411761</v>
      </c>
      <c r="D5" s="14">
        <f t="shared" si="0"/>
        <v>97.058823529411768</v>
      </c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2.75" customHeight="1" x14ac:dyDescent="0.2">
      <c r="A6" s="7" t="str">
        <f>'Данные для ввода на bus.gov.ru'!A5</f>
        <v>Михайловский детский сад "Буратино"</v>
      </c>
      <c r="B6" s="8">
        <f>'Данные для ввода на bus.gov.ru'!X5*0.5</f>
        <v>50</v>
      </c>
      <c r="C6" s="14">
        <f>(('Данные для ввода на bus.gov.ru'!Z5/'Данные для ввода на bus.gov.ru'!AA5)*100)*0.5</f>
        <v>44.666666666666664</v>
      </c>
      <c r="D6" s="14">
        <f t="shared" si="0"/>
        <v>94.666666666666657</v>
      </c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2.75" customHeight="1" x14ac:dyDescent="0.2">
      <c r="A7" s="7" t="str">
        <f>'Данные для ввода на bus.gov.ru'!A6</f>
        <v>Мордбугурусланская основная общеобразовательная школа</v>
      </c>
      <c r="B7" s="8">
        <f>'Данные для ввода на bus.gov.ru'!X6*0.5</f>
        <v>50</v>
      </c>
      <c r="C7" s="14">
        <f>(('Данные для ввода на bus.gov.ru'!Z6/'Данные для ввода на bus.gov.ru'!AA6)*100)*0.5</f>
        <v>50</v>
      </c>
      <c r="D7" s="14">
        <f t="shared" si="0"/>
        <v>100</v>
      </c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2.75" customHeight="1" x14ac:dyDescent="0.2">
      <c r="A8" s="7" t="str">
        <f>'Данные для ввода на bus.gov.ru'!A7</f>
        <v>Нойкинская средняя общеобразовательная школа</v>
      </c>
      <c r="B8" s="8">
        <f>'Данные для ввода на bus.gov.ru'!X7*0.5</f>
        <v>50</v>
      </c>
      <c r="C8" s="14">
        <f>(('Данные для ввода на bus.gov.ru'!Z7/'Данные для ввода на bus.gov.ru'!AA7)*100)*0.5</f>
        <v>50</v>
      </c>
      <c r="D8" s="14">
        <f t="shared" si="0"/>
        <v>100</v>
      </c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2.75" customHeight="1" x14ac:dyDescent="0.2">
      <c r="A9" s="7" t="str">
        <f>'Данные для ввода на bus.gov.ru'!A8</f>
        <v>Нуштайкинская основная общеобразовательная школа</v>
      </c>
      <c r="B9" s="8">
        <f>'Данные для ввода на bus.gov.ru'!X8*0.5</f>
        <v>50</v>
      </c>
      <c r="C9" s="14">
        <f>(('Данные для ввода на bus.gov.ru'!Z8/'Данные для ввода на bus.gov.ru'!AA8)*100)*0.5</f>
        <v>42.1875</v>
      </c>
      <c r="D9" s="14">
        <f t="shared" si="0"/>
        <v>92.1875</v>
      </c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2.75" customHeight="1" x14ac:dyDescent="0.2">
      <c r="A10" s="7" t="str">
        <f>'Данные для ввода на bus.gov.ru'!A9</f>
        <v>Пилюгинская средняя общеобразовательная школа</v>
      </c>
      <c r="B10" s="8">
        <f>'Данные для ввода на bus.gov.ru'!X9*0.5</f>
        <v>50</v>
      </c>
      <c r="C10" s="14">
        <f>(('Данные для ввода на bus.gov.ru'!Z9/'Данные для ввода на bus.gov.ru'!AA9)*100)*0.5</f>
        <v>46.53846153846154</v>
      </c>
      <c r="D10" s="14">
        <f t="shared" si="0"/>
        <v>96.538461538461547</v>
      </c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2.75" customHeight="1" x14ac:dyDescent="0.2">
      <c r="A11" s="7" t="str">
        <f>'Данные для ввода на bus.gov.ru'!A10</f>
        <v>Пилюгинский детский сад "Колобок"</v>
      </c>
      <c r="B11" s="8">
        <f>'Данные для ввода на bus.gov.ru'!X10*0.5</f>
        <v>50</v>
      </c>
      <c r="C11" s="14">
        <f>(('Данные для ввода на bus.gov.ru'!Z10/'Данные для ввода на bus.gov.ru'!AA10)*100)*0.5</f>
        <v>50</v>
      </c>
      <c r="D11" s="14">
        <f t="shared" si="0"/>
        <v>100</v>
      </c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2.75" customHeight="1" x14ac:dyDescent="0.2">
      <c r="A12" s="7" t="str">
        <f>'Данные для ввода на bus.gov.ru'!A11</f>
        <v>Полибинская средняя общеобразовательная школа</v>
      </c>
      <c r="B12" s="8">
        <f>'Данные для ввода на bus.gov.ru'!X11*0.5</f>
        <v>50</v>
      </c>
      <c r="C12" s="14">
        <f>(('Данные для ввода на bus.gov.ru'!Z11/'Данные для ввода на bus.gov.ru'!AA11)*100)*0.5</f>
        <v>50</v>
      </c>
      <c r="D12" s="14">
        <f t="shared" si="0"/>
        <v>100</v>
      </c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2.75" customHeight="1" x14ac:dyDescent="0.2">
      <c r="A13" s="7" t="str">
        <f>'Данные для ввода на bus.gov.ru'!A12</f>
        <v>Пониклинская средняя общеобразовательная школа</v>
      </c>
      <c r="B13" s="8">
        <f>'Данные для ввода на bus.gov.ru'!X12*0.5</f>
        <v>50</v>
      </c>
      <c r="C13" s="14">
        <f>(('Данные для ввода на bus.gov.ru'!Z12/'Данные для ввода на bus.gov.ru'!AA12)*100)*0.5</f>
        <v>44.642857142857146</v>
      </c>
      <c r="D13" s="14">
        <f t="shared" si="0"/>
        <v>94.642857142857139</v>
      </c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2.75" customHeight="1" x14ac:dyDescent="0.2">
      <c r="A14" s="7" t="str">
        <f>'Данные для ввода на bus.gov.ru'!A13</f>
        <v>Русскобоклинская основная общеобразовательная школа им. Героя Советского Союза Хайрутдинова Акрама Мингазовича</v>
      </c>
      <c r="B14" s="8">
        <f>'Данные для ввода на bus.gov.ru'!X13*0.5</f>
        <v>50</v>
      </c>
      <c r="C14" s="14">
        <f>(('Данные для ввода на bus.gov.ru'!Z13/'Данные для ввода на bus.gov.ru'!AA13)*100)*0.5</f>
        <v>40</v>
      </c>
      <c r="D14" s="14">
        <f t="shared" si="0"/>
        <v>90</v>
      </c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2.75" customHeight="1" x14ac:dyDescent="0.2">
      <c r="A15" s="7" t="str">
        <f>'Данные для ввода на bus.gov.ru'!A14</f>
        <v>Советская средняя общеобразовательная школа</v>
      </c>
      <c r="B15" s="8">
        <f>'Данные для ввода на bus.gov.ru'!X14*0.5</f>
        <v>50</v>
      </c>
      <c r="C15" s="14">
        <f>(('Данные для ввода на bus.gov.ru'!Z14/'Данные для ввода на bus.gov.ru'!AA14)*100)*0.5</f>
        <v>46.296296296296298</v>
      </c>
      <c r="D15" s="14">
        <f t="shared" si="0"/>
        <v>96.296296296296305</v>
      </c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2.75" x14ac:dyDescent="0.2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2.75" x14ac:dyDescent="0.2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2.75" x14ac:dyDescent="0.2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2.75" x14ac:dyDescent="0.2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2.75" x14ac:dyDescent="0.2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2.75" x14ac:dyDescent="0.2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2.75" x14ac:dyDescent="0.2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2.75" x14ac:dyDescent="0.2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2.75" x14ac:dyDescent="0.2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2.75" x14ac:dyDescent="0.2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2.75" x14ac:dyDescent="0.2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2.75" x14ac:dyDescent="0.2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2.75" x14ac:dyDescent="0.2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2.75" x14ac:dyDescent="0.2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2.75" x14ac:dyDescent="0.2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2.75" x14ac:dyDescent="0.2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2.75" x14ac:dyDescent="0.2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2.75" x14ac:dyDescent="0.2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2.75" x14ac:dyDescent="0.2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2.75" x14ac:dyDescent="0.2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2.75" x14ac:dyDescent="0.2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2.75" x14ac:dyDescent="0.2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2.75" x14ac:dyDescent="0.2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2.75" x14ac:dyDescent="0.2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2.75" x14ac:dyDescent="0.2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2.75" x14ac:dyDescent="0.2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2.75" x14ac:dyDescent="0.2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2.75" x14ac:dyDescent="0.2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2.75" x14ac:dyDescent="0.2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2.75" x14ac:dyDescent="0.2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2.75" x14ac:dyDescent="0.2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2.75" x14ac:dyDescent="0.2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2.75" x14ac:dyDescent="0.2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2.75" x14ac:dyDescent="0.2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2.75" x14ac:dyDescent="0.2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2.75" x14ac:dyDescent="0.2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2.75" x14ac:dyDescent="0.2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2.75" x14ac:dyDescent="0.2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2.75" x14ac:dyDescent="0.2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2.75" x14ac:dyDescent="0.2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2.75" x14ac:dyDescent="0.2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2.75" x14ac:dyDescent="0.2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2.75" x14ac:dyDescent="0.2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2.75" x14ac:dyDescent="0.2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2.75" x14ac:dyDescent="0.2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2.75" x14ac:dyDescent="0.2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2.75" x14ac:dyDescent="0.2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2.75" x14ac:dyDescent="0.2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2.75" x14ac:dyDescent="0.2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2.75" x14ac:dyDescent="0.2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2.75" x14ac:dyDescent="0.2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2.75" x14ac:dyDescent="0.2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2.75" x14ac:dyDescent="0.2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2.75" x14ac:dyDescent="0.2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2.75" x14ac:dyDescent="0.2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2.75" x14ac:dyDescent="0.2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2.75" x14ac:dyDescent="0.2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2.75" x14ac:dyDescent="0.2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2.75" x14ac:dyDescent="0.2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2.75" x14ac:dyDescent="0.2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2.75" x14ac:dyDescent="0.2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2.75" x14ac:dyDescent="0.2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2.75" x14ac:dyDescent="0.2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2.75" x14ac:dyDescent="0.2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2.75" x14ac:dyDescent="0.2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2.75" x14ac:dyDescent="0.2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2.75" x14ac:dyDescent="0.2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2.75" x14ac:dyDescent="0.2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2.75" x14ac:dyDescent="0.2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2.75" x14ac:dyDescent="0.2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2.75" x14ac:dyDescent="0.2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2.75" x14ac:dyDescent="0.2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2.75" x14ac:dyDescent="0.2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2.75" x14ac:dyDescent="0.2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2.75" x14ac:dyDescent="0.2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2.75" x14ac:dyDescent="0.2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2.75" x14ac:dyDescent="0.2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2.75" x14ac:dyDescent="0.2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2.75" x14ac:dyDescent="0.2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2.75" x14ac:dyDescent="0.2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2.75" x14ac:dyDescent="0.2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2.75" x14ac:dyDescent="0.2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2.75" x14ac:dyDescent="0.2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2.75" x14ac:dyDescent="0.2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2.75" x14ac:dyDescent="0.2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2.75" x14ac:dyDescent="0.2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2.75" x14ac:dyDescent="0.2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2.75" x14ac:dyDescent="0.2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2.75" x14ac:dyDescent="0.2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2.75" x14ac:dyDescent="0.2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2.75" x14ac:dyDescent="0.2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2.75" x14ac:dyDescent="0.2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2.75" x14ac:dyDescent="0.2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2.75" x14ac:dyDescent="0.2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2.75" x14ac:dyDescent="0.2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2.75" x14ac:dyDescent="0.2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2.75" x14ac:dyDescent="0.2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2.75" x14ac:dyDescent="0.2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2.75" x14ac:dyDescent="0.2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2.75" x14ac:dyDescent="0.2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2.75" x14ac:dyDescent="0.2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2.75" x14ac:dyDescent="0.2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2.75" x14ac:dyDescent="0.2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2.75" x14ac:dyDescent="0.2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2.75" x14ac:dyDescent="0.2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2.75" x14ac:dyDescent="0.2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2.75" x14ac:dyDescent="0.2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2.75" x14ac:dyDescent="0.2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2.75" x14ac:dyDescent="0.2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2.75" x14ac:dyDescent="0.2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2.75" x14ac:dyDescent="0.2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2.75" x14ac:dyDescent="0.2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2.75" x14ac:dyDescent="0.2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2.75" x14ac:dyDescent="0.2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2.75" x14ac:dyDescent="0.2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2.75" x14ac:dyDescent="0.2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2.75" x14ac:dyDescent="0.2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2.75" x14ac:dyDescent="0.2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2.75" x14ac:dyDescent="0.2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2.75" x14ac:dyDescent="0.2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2.75" x14ac:dyDescent="0.2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2.75" x14ac:dyDescent="0.2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2.75" x14ac:dyDescent="0.2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2.75" x14ac:dyDescent="0.2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2.75" x14ac:dyDescent="0.2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2.75" x14ac:dyDescent="0.2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2.75" x14ac:dyDescent="0.2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2.75" x14ac:dyDescent="0.2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2.75" x14ac:dyDescent="0.2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2.75" x14ac:dyDescent="0.2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2.75" x14ac:dyDescent="0.2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2.75" x14ac:dyDescent="0.2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2.75" x14ac:dyDescent="0.2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2.75" x14ac:dyDescent="0.2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2.75" x14ac:dyDescent="0.2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2.75" x14ac:dyDescent="0.2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2.75" x14ac:dyDescent="0.2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2.75" x14ac:dyDescent="0.2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2.75" x14ac:dyDescent="0.2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2.75" x14ac:dyDescent="0.2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2.75" x14ac:dyDescent="0.2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2.75" x14ac:dyDescent="0.2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2.75" x14ac:dyDescent="0.2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2.75" x14ac:dyDescent="0.2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2.75" x14ac:dyDescent="0.2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2.75" x14ac:dyDescent="0.2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2.75" x14ac:dyDescent="0.2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2.75" x14ac:dyDescent="0.2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2.75" x14ac:dyDescent="0.2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2.75" x14ac:dyDescent="0.2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2.75" x14ac:dyDescent="0.2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2.75" x14ac:dyDescent="0.2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2.75" x14ac:dyDescent="0.2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2.75" x14ac:dyDescent="0.2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2.75" x14ac:dyDescent="0.2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2.75" x14ac:dyDescent="0.2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2.75" x14ac:dyDescent="0.2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2.75" x14ac:dyDescent="0.2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2.75" x14ac:dyDescent="0.2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2.75" x14ac:dyDescent="0.2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2.75" x14ac:dyDescent="0.2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2.75" x14ac:dyDescent="0.2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2.75" x14ac:dyDescent="0.2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2.75" x14ac:dyDescent="0.2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2.75" x14ac:dyDescent="0.2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2.75" x14ac:dyDescent="0.2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2.75" x14ac:dyDescent="0.2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2.75" x14ac:dyDescent="0.2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2.75" x14ac:dyDescent="0.2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2.75" x14ac:dyDescent="0.2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2.75" x14ac:dyDescent="0.2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2.75" x14ac:dyDescent="0.2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2.75" x14ac:dyDescent="0.2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2.75" x14ac:dyDescent="0.2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2.75" x14ac:dyDescent="0.2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2.75" x14ac:dyDescent="0.2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2.75" x14ac:dyDescent="0.2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2.75" x14ac:dyDescent="0.2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2.75" x14ac:dyDescent="0.2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2.75" x14ac:dyDescent="0.2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2.75" x14ac:dyDescent="0.2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2.75" x14ac:dyDescent="0.2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2.75" x14ac:dyDescent="0.2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2.75" x14ac:dyDescent="0.2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2.75" x14ac:dyDescent="0.2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2.75" x14ac:dyDescent="0.2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2.75" x14ac:dyDescent="0.2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2.75" x14ac:dyDescent="0.2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2.75" x14ac:dyDescent="0.2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2.75" x14ac:dyDescent="0.2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2.75" x14ac:dyDescent="0.2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2.75" x14ac:dyDescent="0.2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2.75" x14ac:dyDescent="0.2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2.75" x14ac:dyDescent="0.2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2.75" x14ac:dyDescent="0.2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2.75" x14ac:dyDescent="0.2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2.75" x14ac:dyDescent="0.2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2.75" x14ac:dyDescent="0.2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2.75" x14ac:dyDescent="0.2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2.75" x14ac:dyDescent="0.2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2.75" x14ac:dyDescent="0.2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2.75" x14ac:dyDescent="0.2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2.75" x14ac:dyDescent="0.2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2.75" x14ac:dyDescent="0.2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2.75" x14ac:dyDescent="0.2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2.75" x14ac:dyDescent="0.2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2.75" x14ac:dyDescent="0.2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2.75" x14ac:dyDescent="0.2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2.75" x14ac:dyDescent="0.2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2.75" x14ac:dyDescent="0.2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2.75" x14ac:dyDescent="0.2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2.75" x14ac:dyDescent="0.2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2.75" x14ac:dyDescent="0.2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2.75" x14ac:dyDescent="0.2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2.75" x14ac:dyDescent="0.2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2.75" x14ac:dyDescent="0.2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2.75" x14ac:dyDescent="0.2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2.75" x14ac:dyDescent="0.2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2.75" x14ac:dyDescent="0.2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2.75" x14ac:dyDescent="0.2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2.75" x14ac:dyDescent="0.2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2.75" x14ac:dyDescent="0.2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2.75" x14ac:dyDescent="0.2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2.75" x14ac:dyDescent="0.2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2.75" x14ac:dyDescent="0.2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2.75" x14ac:dyDescent="0.2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2.75" x14ac:dyDescent="0.2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2.75" x14ac:dyDescent="0.2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2.75" x14ac:dyDescent="0.2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2.75" x14ac:dyDescent="0.2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2.75" x14ac:dyDescent="0.2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2.75" x14ac:dyDescent="0.2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2.75" x14ac:dyDescent="0.2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2.75" x14ac:dyDescent="0.2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2.75" x14ac:dyDescent="0.2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2.75" x14ac:dyDescent="0.2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2.75" x14ac:dyDescent="0.2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2.75" x14ac:dyDescent="0.2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2.75" x14ac:dyDescent="0.2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2.75" x14ac:dyDescent="0.2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2.75" x14ac:dyDescent="0.2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2.75" x14ac:dyDescent="0.2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2.75" x14ac:dyDescent="0.2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2.75" x14ac:dyDescent="0.2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2.75" x14ac:dyDescent="0.2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2.75" x14ac:dyDescent="0.2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2.75" x14ac:dyDescent="0.2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2.75" x14ac:dyDescent="0.2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2.75" x14ac:dyDescent="0.2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2.75" x14ac:dyDescent="0.2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2.75" x14ac:dyDescent="0.2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2.75" x14ac:dyDescent="0.2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2.75" x14ac:dyDescent="0.2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2.75" x14ac:dyDescent="0.2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2.75" x14ac:dyDescent="0.2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2.75" x14ac:dyDescent="0.2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2.75" x14ac:dyDescent="0.2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2.75" x14ac:dyDescent="0.2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2.75" x14ac:dyDescent="0.2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2.75" x14ac:dyDescent="0.2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2.75" x14ac:dyDescent="0.2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2.75" x14ac:dyDescent="0.2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2.75" x14ac:dyDescent="0.2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2.75" x14ac:dyDescent="0.2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2.75" x14ac:dyDescent="0.2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2.75" x14ac:dyDescent="0.2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2.75" x14ac:dyDescent="0.2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2.75" x14ac:dyDescent="0.2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2.75" x14ac:dyDescent="0.2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2.75" x14ac:dyDescent="0.2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2.75" x14ac:dyDescent="0.2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2.75" x14ac:dyDescent="0.2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2.75" x14ac:dyDescent="0.2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2.75" x14ac:dyDescent="0.2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2.75" x14ac:dyDescent="0.2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2.75" x14ac:dyDescent="0.2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2.75" x14ac:dyDescent="0.2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2.75" x14ac:dyDescent="0.2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2.75" x14ac:dyDescent="0.2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2.75" x14ac:dyDescent="0.2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2.75" x14ac:dyDescent="0.2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2.75" x14ac:dyDescent="0.2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2.75" x14ac:dyDescent="0.2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2.75" x14ac:dyDescent="0.2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2.75" x14ac:dyDescent="0.2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2.75" x14ac:dyDescent="0.2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2.75" x14ac:dyDescent="0.2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2.75" x14ac:dyDescent="0.2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2.75" x14ac:dyDescent="0.2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2.75" x14ac:dyDescent="0.2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2.75" x14ac:dyDescent="0.2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2.75" x14ac:dyDescent="0.2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2.75" x14ac:dyDescent="0.2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2.75" x14ac:dyDescent="0.2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2.75" x14ac:dyDescent="0.2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2.75" x14ac:dyDescent="0.2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2.75" x14ac:dyDescent="0.2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2.75" x14ac:dyDescent="0.2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2.75" x14ac:dyDescent="0.2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2.75" x14ac:dyDescent="0.2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2.75" x14ac:dyDescent="0.2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2.75" x14ac:dyDescent="0.2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2.75" x14ac:dyDescent="0.2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2.75" x14ac:dyDescent="0.2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2.75" x14ac:dyDescent="0.2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2.75" x14ac:dyDescent="0.2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2.75" x14ac:dyDescent="0.2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2.75" x14ac:dyDescent="0.2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2.75" x14ac:dyDescent="0.2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2.75" x14ac:dyDescent="0.2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2.75" x14ac:dyDescent="0.2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2.75" x14ac:dyDescent="0.2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2.75" x14ac:dyDescent="0.2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2.75" x14ac:dyDescent="0.2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2.75" x14ac:dyDescent="0.2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2.75" x14ac:dyDescent="0.2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2.75" x14ac:dyDescent="0.2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2.75" x14ac:dyDescent="0.2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2.75" x14ac:dyDescent="0.2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2.75" x14ac:dyDescent="0.2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2.75" x14ac:dyDescent="0.2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2.75" x14ac:dyDescent="0.2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2.75" x14ac:dyDescent="0.2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2.75" x14ac:dyDescent="0.2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2.75" x14ac:dyDescent="0.2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2.75" x14ac:dyDescent="0.2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2.75" x14ac:dyDescent="0.2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2.75" x14ac:dyDescent="0.2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2.75" x14ac:dyDescent="0.2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2.75" x14ac:dyDescent="0.2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2.75" x14ac:dyDescent="0.2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2.75" x14ac:dyDescent="0.2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2.75" x14ac:dyDescent="0.2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2.75" x14ac:dyDescent="0.2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2.75" x14ac:dyDescent="0.2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2.75" x14ac:dyDescent="0.2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2.75" x14ac:dyDescent="0.2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2.75" x14ac:dyDescent="0.2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2.75" x14ac:dyDescent="0.2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2.75" x14ac:dyDescent="0.2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2.75" x14ac:dyDescent="0.2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2.75" x14ac:dyDescent="0.2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2.75" x14ac:dyDescent="0.2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2.75" x14ac:dyDescent="0.2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2.75" x14ac:dyDescent="0.2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2.75" x14ac:dyDescent="0.2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2.75" x14ac:dyDescent="0.2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2.75" x14ac:dyDescent="0.2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2.75" x14ac:dyDescent="0.2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2.75" x14ac:dyDescent="0.2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2.75" x14ac:dyDescent="0.2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2.75" x14ac:dyDescent="0.2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2.75" x14ac:dyDescent="0.2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2.75" x14ac:dyDescent="0.2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2.75" x14ac:dyDescent="0.2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2.75" x14ac:dyDescent="0.2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2.75" x14ac:dyDescent="0.2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2.75" x14ac:dyDescent="0.2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2.75" x14ac:dyDescent="0.2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2.75" x14ac:dyDescent="0.2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2.75" x14ac:dyDescent="0.2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2.75" x14ac:dyDescent="0.2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2.75" x14ac:dyDescent="0.2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2.75" x14ac:dyDescent="0.2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2.75" x14ac:dyDescent="0.2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2.75" x14ac:dyDescent="0.2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2.75" x14ac:dyDescent="0.2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2.75" x14ac:dyDescent="0.2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2.75" x14ac:dyDescent="0.2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2.75" x14ac:dyDescent="0.2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2.75" x14ac:dyDescent="0.2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2.75" x14ac:dyDescent="0.2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2.75" x14ac:dyDescent="0.2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2.75" x14ac:dyDescent="0.2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2.75" x14ac:dyDescent="0.2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2.75" x14ac:dyDescent="0.2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2.75" x14ac:dyDescent="0.2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2.75" x14ac:dyDescent="0.2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2.75" x14ac:dyDescent="0.2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2.75" x14ac:dyDescent="0.2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2.75" x14ac:dyDescent="0.2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2.75" x14ac:dyDescent="0.2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2.75" x14ac:dyDescent="0.2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2.75" x14ac:dyDescent="0.2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2.75" x14ac:dyDescent="0.2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2.75" x14ac:dyDescent="0.2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2.75" x14ac:dyDescent="0.2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2.75" x14ac:dyDescent="0.2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2.75" x14ac:dyDescent="0.2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2.75" x14ac:dyDescent="0.2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2.75" x14ac:dyDescent="0.2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2.75" x14ac:dyDescent="0.2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2.75" x14ac:dyDescent="0.2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2.75" x14ac:dyDescent="0.2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2.75" x14ac:dyDescent="0.2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2.75" x14ac:dyDescent="0.2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2.75" x14ac:dyDescent="0.2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2.75" x14ac:dyDescent="0.2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2.75" x14ac:dyDescent="0.2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2.75" x14ac:dyDescent="0.2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2.75" x14ac:dyDescent="0.2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2.75" x14ac:dyDescent="0.2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2.75" x14ac:dyDescent="0.2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2.75" x14ac:dyDescent="0.2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2.75" x14ac:dyDescent="0.2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2.75" x14ac:dyDescent="0.2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2.75" x14ac:dyDescent="0.2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2.75" x14ac:dyDescent="0.2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2.75" x14ac:dyDescent="0.2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2.75" x14ac:dyDescent="0.2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2.75" x14ac:dyDescent="0.2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2.75" x14ac:dyDescent="0.2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2.75" x14ac:dyDescent="0.2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2.75" x14ac:dyDescent="0.2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2.75" x14ac:dyDescent="0.2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2.75" x14ac:dyDescent="0.2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2.75" x14ac:dyDescent="0.2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2.75" x14ac:dyDescent="0.2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2.75" x14ac:dyDescent="0.2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2.75" x14ac:dyDescent="0.2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2.75" x14ac:dyDescent="0.2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2.75" x14ac:dyDescent="0.2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2.75" x14ac:dyDescent="0.2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2.75" x14ac:dyDescent="0.2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2.75" x14ac:dyDescent="0.2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2.75" x14ac:dyDescent="0.2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2.75" x14ac:dyDescent="0.2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2.75" x14ac:dyDescent="0.2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2.75" x14ac:dyDescent="0.2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2.75" x14ac:dyDescent="0.2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2.75" x14ac:dyDescent="0.2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2.75" x14ac:dyDescent="0.2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2.75" x14ac:dyDescent="0.2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2.75" x14ac:dyDescent="0.2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2.75" x14ac:dyDescent="0.2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2.75" x14ac:dyDescent="0.2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2.75" x14ac:dyDescent="0.2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2.75" x14ac:dyDescent="0.2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2.75" x14ac:dyDescent="0.2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2.75" x14ac:dyDescent="0.2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2.75" x14ac:dyDescent="0.2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2.75" x14ac:dyDescent="0.2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2.75" x14ac:dyDescent="0.2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2.75" x14ac:dyDescent="0.2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2.75" x14ac:dyDescent="0.2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2.75" x14ac:dyDescent="0.2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2.75" x14ac:dyDescent="0.2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2.75" x14ac:dyDescent="0.2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2.75" x14ac:dyDescent="0.2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2.75" x14ac:dyDescent="0.2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2.75" x14ac:dyDescent="0.2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2.75" x14ac:dyDescent="0.2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2.75" x14ac:dyDescent="0.2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2.75" x14ac:dyDescent="0.2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2.75" x14ac:dyDescent="0.2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2.75" x14ac:dyDescent="0.2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2.75" x14ac:dyDescent="0.2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2.75" x14ac:dyDescent="0.2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2.75" x14ac:dyDescent="0.2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2.75" x14ac:dyDescent="0.2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2.75" x14ac:dyDescent="0.2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2.75" x14ac:dyDescent="0.2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2.75" x14ac:dyDescent="0.2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2.75" x14ac:dyDescent="0.2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2.75" x14ac:dyDescent="0.2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2.75" x14ac:dyDescent="0.2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2.75" x14ac:dyDescent="0.2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2.75" x14ac:dyDescent="0.2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2.75" x14ac:dyDescent="0.2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2.75" x14ac:dyDescent="0.2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2.75" x14ac:dyDescent="0.2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2.75" x14ac:dyDescent="0.2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2.75" x14ac:dyDescent="0.2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2.75" x14ac:dyDescent="0.2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2.75" x14ac:dyDescent="0.2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2.75" x14ac:dyDescent="0.2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2.75" x14ac:dyDescent="0.2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2.75" x14ac:dyDescent="0.2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2.75" x14ac:dyDescent="0.2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2.75" x14ac:dyDescent="0.2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2.75" x14ac:dyDescent="0.2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2.75" x14ac:dyDescent="0.2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2.75" x14ac:dyDescent="0.2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2.75" x14ac:dyDescent="0.2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2.75" x14ac:dyDescent="0.2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2.75" x14ac:dyDescent="0.2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2.75" x14ac:dyDescent="0.2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2.75" x14ac:dyDescent="0.2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2.75" x14ac:dyDescent="0.2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2.75" x14ac:dyDescent="0.2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2.75" x14ac:dyDescent="0.2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2.75" x14ac:dyDescent="0.2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2.75" x14ac:dyDescent="0.2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2.75" x14ac:dyDescent="0.2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2.75" x14ac:dyDescent="0.2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2.75" x14ac:dyDescent="0.2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2.75" x14ac:dyDescent="0.2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2.75" x14ac:dyDescent="0.2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2.75" x14ac:dyDescent="0.2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2.75" x14ac:dyDescent="0.2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2.75" x14ac:dyDescent="0.2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2.75" x14ac:dyDescent="0.2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2.75" x14ac:dyDescent="0.2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2.75" x14ac:dyDescent="0.2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2.75" x14ac:dyDescent="0.2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2.75" x14ac:dyDescent="0.2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2.75" x14ac:dyDescent="0.2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2.75" x14ac:dyDescent="0.2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2.75" x14ac:dyDescent="0.2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2.75" x14ac:dyDescent="0.2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2.75" x14ac:dyDescent="0.2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2.75" x14ac:dyDescent="0.2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2.75" x14ac:dyDescent="0.2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2.75" x14ac:dyDescent="0.2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2.75" x14ac:dyDescent="0.2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2.75" x14ac:dyDescent="0.2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2.75" x14ac:dyDescent="0.2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2.75" x14ac:dyDescent="0.2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2.75" x14ac:dyDescent="0.2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2.75" x14ac:dyDescent="0.2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2.75" x14ac:dyDescent="0.2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2.75" x14ac:dyDescent="0.2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2.75" x14ac:dyDescent="0.2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2.75" x14ac:dyDescent="0.2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2.75" x14ac:dyDescent="0.2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2.75" x14ac:dyDescent="0.2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2.75" x14ac:dyDescent="0.2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2.75" x14ac:dyDescent="0.2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2.75" x14ac:dyDescent="0.2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2.75" x14ac:dyDescent="0.2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2.75" x14ac:dyDescent="0.2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2.75" x14ac:dyDescent="0.2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2.75" x14ac:dyDescent="0.2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2.75" x14ac:dyDescent="0.2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2.75" x14ac:dyDescent="0.2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2.75" x14ac:dyDescent="0.2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2.75" x14ac:dyDescent="0.2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2.75" x14ac:dyDescent="0.2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2.75" x14ac:dyDescent="0.2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2.75" x14ac:dyDescent="0.2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2.75" x14ac:dyDescent="0.2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2.75" x14ac:dyDescent="0.2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2.75" x14ac:dyDescent="0.2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2.75" x14ac:dyDescent="0.2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2.75" x14ac:dyDescent="0.2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2.75" x14ac:dyDescent="0.2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2.75" x14ac:dyDescent="0.2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2.75" x14ac:dyDescent="0.2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2.75" x14ac:dyDescent="0.2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2.75" x14ac:dyDescent="0.2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2.75" x14ac:dyDescent="0.2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2.75" x14ac:dyDescent="0.2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2.75" x14ac:dyDescent="0.2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2.75" x14ac:dyDescent="0.2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2.75" x14ac:dyDescent="0.2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2.75" x14ac:dyDescent="0.2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2.75" x14ac:dyDescent="0.2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2.75" x14ac:dyDescent="0.2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2.75" x14ac:dyDescent="0.2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2.75" x14ac:dyDescent="0.2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2.75" x14ac:dyDescent="0.2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2.75" x14ac:dyDescent="0.2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2.75" x14ac:dyDescent="0.2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2.75" x14ac:dyDescent="0.2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2.75" x14ac:dyDescent="0.2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2.75" x14ac:dyDescent="0.2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2.75" x14ac:dyDescent="0.2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2.75" x14ac:dyDescent="0.2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2.75" x14ac:dyDescent="0.2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2.75" x14ac:dyDescent="0.2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2.75" x14ac:dyDescent="0.2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2.75" x14ac:dyDescent="0.2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2.75" x14ac:dyDescent="0.2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2.75" x14ac:dyDescent="0.2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2.75" x14ac:dyDescent="0.2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2.75" x14ac:dyDescent="0.2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2.75" x14ac:dyDescent="0.2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2.75" x14ac:dyDescent="0.2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2.75" x14ac:dyDescent="0.2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2.75" x14ac:dyDescent="0.2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2.75" x14ac:dyDescent="0.2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2.75" x14ac:dyDescent="0.2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2.75" x14ac:dyDescent="0.2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2.75" x14ac:dyDescent="0.2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2.75" x14ac:dyDescent="0.2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2.75" x14ac:dyDescent="0.2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2.75" x14ac:dyDescent="0.2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2.75" x14ac:dyDescent="0.2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2.75" x14ac:dyDescent="0.2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2.75" x14ac:dyDescent="0.2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2.75" x14ac:dyDescent="0.2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2.75" x14ac:dyDescent="0.2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2.75" x14ac:dyDescent="0.2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2.75" x14ac:dyDescent="0.2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2.75" x14ac:dyDescent="0.2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2.75" x14ac:dyDescent="0.2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2.75" x14ac:dyDescent="0.2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2.75" x14ac:dyDescent="0.2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2.75" x14ac:dyDescent="0.2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outlinePr summaryBelow="0" summaryRight="0"/>
  </sheetPr>
  <dimension ref="A1:Z615"/>
  <sheetViews>
    <sheetView topLeftCell="A2" workbookViewId="0">
      <selection activeCell="A16" sqref="A16:XFD400"/>
    </sheetView>
  </sheetViews>
  <sheetFormatPr defaultColWidth="14.42578125" defaultRowHeight="15" customHeight="1" x14ac:dyDescent="0.2"/>
  <cols>
    <col min="1" max="1" width="78.7109375" style="4" customWidth="1"/>
    <col min="2" max="16384" width="14.42578125" style="4"/>
  </cols>
  <sheetData>
    <row r="1" spans="1:26" ht="131.25" customHeight="1" x14ac:dyDescent="0.2">
      <c r="A1" s="16" t="s">
        <v>20</v>
      </c>
      <c r="B1" s="17" t="s">
        <v>31</v>
      </c>
      <c r="C1" s="17" t="s">
        <v>32</v>
      </c>
      <c r="D1" s="17" t="s">
        <v>18</v>
      </c>
      <c r="E1" s="17" t="s">
        <v>27</v>
      </c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2.75" customHeight="1" x14ac:dyDescent="0.2">
      <c r="A2" s="28" t="s">
        <v>28</v>
      </c>
      <c r="B2" s="23">
        <v>30</v>
      </c>
      <c r="C2" s="23">
        <v>40</v>
      </c>
      <c r="D2" s="23">
        <v>30</v>
      </c>
      <c r="E2" s="23">
        <v>100</v>
      </c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2.75" customHeight="1" x14ac:dyDescent="0.2">
      <c r="A3" s="7" t="str">
        <f>'Данные для ввода на bus.gov.ru'!A2</f>
        <v>Завьяловский детский сад "Родничок</v>
      </c>
      <c r="B3" s="13">
        <f>'Данные для ввода на bus.gov.ru'!AE2*0.3</f>
        <v>0</v>
      </c>
      <c r="C3" s="13">
        <f>'Данные для ввода на bus.gov.ru'!AI2*0.4</f>
        <v>8</v>
      </c>
      <c r="D3" s="15">
        <f>IFERROR((('Данные для ввода на bus.gov.ru'!AK2/'Данные для ввода на bus.gov.ru'!AL2)*100)*0.3,0)</f>
        <v>30</v>
      </c>
      <c r="E3" s="15">
        <f t="shared" ref="E3:E15" si="0">B3+C3+D3</f>
        <v>38</v>
      </c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2.75" customHeight="1" x14ac:dyDescent="0.2">
      <c r="A4" s="7" t="str">
        <f>'Данные для ввода на bus.gov.ru'!A3</f>
        <v>Кокошеевская основная общеобразовательная школа</v>
      </c>
      <c r="B4" s="13">
        <f>'Данные для ввода на bus.gov.ru'!AE3*0.3</f>
        <v>0</v>
      </c>
      <c r="C4" s="13">
        <f>'Данные для ввода на bus.gov.ru'!AI3*0.4</f>
        <v>16</v>
      </c>
      <c r="D4" s="15">
        <f>IFERROR((('Данные для ввода на bus.gov.ru'!AK3/'Данные для ввода на bus.gov.ru'!AL3)*100)*0.3,0)</f>
        <v>30</v>
      </c>
      <c r="E4" s="15">
        <f t="shared" si="0"/>
        <v>46</v>
      </c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2.75" customHeight="1" x14ac:dyDescent="0.2">
      <c r="A5" s="7" t="str">
        <f>'Данные для ввода на bus.gov.ru'!A4</f>
        <v>Красноярская основная общеобразовательная школа</v>
      </c>
      <c r="B5" s="13">
        <f>'Данные для ввода на bus.gov.ru'!AE4*0.3</f>
        <v>0</v>
      </c>
      <c r="C5" s="13">
        <f>'Данные для ввода на bus.gov.ru'!AI4*0.4</f>
        <v>24</v>
      </c>
      <c r="D5" s="15">
        <f>IFERROR((('Данные для ввода на bus.gov.ru'!AK4/'Данные для ввода на bus.gov.ru'!AL4)*100)*0.3,0)</f>
        <v>30</v>
      </c>
      <c r="E5" s="15">
        <f t="shared" si="0"/>
        <v>54</v>
      </c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2.75" customHeight="1" x14ac:dyDescent="0.2">
      <c r="A6" s="7" t="str">
        <f>'Данные для ввода на bus.gov.ru'!A5</f>
        <v>Михайловский детский сад "Буратино"</v>
      </c>
      <c r="B6" s="13">
        <f>'Данные для ввода на bus.gov.ru'!AE5*0.3</f>
        <v>6</v>
      </c>
      <c r="C6" s="13">
        <f>'Данные для ввода на bus.gov.ru'!AI5*0.4</f>
        <v>8</v>
      </c>
      <c r="D6" s="15">
        <f>IFERROR((('Данные для ввода на bus.gov.ru'!AK5/'Данные для ввода на bus.gov.ru'!AL5)*100)*0.3,0)</f>
        <v>15</v>
      </c>
      <c r="E6" s="15">
        <f t="shared" si="0"/>
        <v>29</v>
      </c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2.75" customHeight="1" x14ac:dyDescent="0.2">
      <c r="A7" s="7" t="str">
        <f>'Данные для ввода на bus.gov.ru'!A6</f>
        <v>Мордбугурусланская основная общеобразовательная школа</v>
      </c>
      <c r="B7" s="13">
        <f>'Данные для ввода на bus.gov.ru'!AE6*0.3</f>
        <v>0</v>
      </c>
      <c r="C7" s="13">
        <f>'Данные для ввода на bus.gov.ru'!AI6*0.4</f>
        <v>24</v>
      </c>
      <c r="D7" s="15">
        <f>IFERROR((('Данные для ввода на bus.gov.ru'!AK6/'Данные для ввода на bus.gov.ru'!AL6)*100)*0.3,0)</f>
        <v>30</v>
      </c>
      <c r="E7" s="15">
        <f t="shared" si="0"/>
        <v>54</v>
      </c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2.75" customHeight="1" x14ac:dyDescent="0.2">
      <c r="A8" s="7" t="str">
        <f>'Данные для ввода на bus.gov.ru'!A7</f>
        <v>Нойкинская средняя общеобразовательная школа</v>
      </c>
      <c r="B8" s="13">
        <f>'Данные для ввода на bus.gov.ru'!AE7*0.3</f>
        <v>6</v>
      </c>
      <c r="C8" s="13">
        <f>'Данные для ввода на bus.gov.ru'!AI7*0.4</f>
        <v>32</v>
      </c>
      <c r="D8" s="15">
        <f>IFERROR((('Данные для ввода на bus.gov.ru'!AK7/'Данные для ввода на bus.gov.ru'!AL7)*100)*0.3,0)</f>
        <v>30</v>
      </c>
      <c r="E8" s="15">
        <f t="shared" si="0"/>
        <v>68</v>
      </c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2.75" customHeight="1" x14ac:dyDescent="0.2">
      <c r="A9" s="7" t="str">
        <f>'Данные для ввода на bus.gov.ru'!A8</f>
        <v>Нуштайкинская основная общеобразовательная школа</v>
      </c>
      <c r="B9" s="13">
        <f>'Данные для ввода на bus.gov.ru'!AE8*0.3</f>
        <v>0</v>
      </c>
      <c r="C9" s="13">
        <f>'Данные для ввода на bus.gov.ru'!AI8*0.4</f>
        <v>16</v>
      </c>
      <c r="D9" s="15">
        <f>IFERROR((('Данные для ввода на bus.gov.ru'!AK8/'Данные для ввода на bus.gov.ru'!AL8)*100)*0.3,0)</f>
        <v>30</v>
      </c>
      <c r="E9" s="15">
        <f t="shared" si="0"/>
        <v>46</v>
      </c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2.75" customHeight="1" x14ac:dyDescent="0.2">
      <c r="A10" s="7" t="str">
        <f>'Данные для ввода на bus.gov.ru'!A9</f>
        <v>Пилюгинская средняя общеобразовательная школа</v>
      </c>
      <c r="B10" s="13">
        <f>'Данные для ввода на bus.gov.ru'!AE9*0.3</f>
        <v>12</v>
      </c>
      <c r="C10" s="13">
        <f>'Данные для ввода на bus.gov.ru'!AI9*0.4</f>
        <v>40</v>
      </c>
      <c r="D10" s="15">
        <f>IFERROR((('Данные для ввода на bus.gov.ru'!AK9/'Данные для ввода на bus.gov.ru'!AL9)*100)*0.3,0)</f>
        <v>21.81818181818182</v>
      </c>
      <c r="E10" s="15">
        <f t="shared" si="0"/>
        <v>73.818181818181813</v>
      </c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2.75" customHeight="1" x14ac:dyDescent="0.2">
      <c r="A11" s="7" t="str">
        <f>'Данные для ввода на bus.gov.ru'!A10</f>
        <v>Пилюгинский детский сад "Колобок"</v>
      </c>
      <c r="B11" s="13">
        <f>'Данные для ввода на bus.gov.ru'!AE10*0.3</f>
        <v>0</v>
      </c>
      <c r="C11" s="13">
        <f>'Данные для ввода на bus.gov.ru'!AI10*0.4</f>
        <v>8</v>
      </c>
      <c r="D11" s="15">
        <f>IFERROR((('Данные для ввода на bus.gov.ru'!AK10/'Данные для ввода на bus.gov.ru'!AL10)*100)*0.3,0)</f>
        <v>30</v>
      </c>
      <c r="E11" s="15">
        <f t="shared" si="0"/>
        <v>38</v>
      </c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2.75" customHeight="1" x14ac:dyDescent="0.2">
      <c r="A12" s="7" t="str">
        <f>'Данные для ввода на bus.gov.ru'!A11</f>
        <v>Полибинская средняя общеобразовательная школа</v>
      </c>
      <c r="B12" s="13">
        <f>'Данные для ввода на bus.gov.ru'!AE11*0.3</f>
        <v>0</v>
      </c>
      <c r="C12" s="13">
        <f>'Данные для ввода на bus.gov.ru'!AI11*0.4</f>
        <v>24</v>
      </c>
      <c r="D12" s="15">
        <f>IFERROR((('Данные для ввода на bus.gov.ru'!AK11/'Данные для ввода на bus.gov.ru'!AL11)*100)*0.3,0)</f>
        <v>30</v>
      </c>
      <c r="E12" s="15">
        <f t="shared" si="0"/>
        <v>54</v>
      </c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2.75" customHeight="1" x14ac:dyDescent="0.2">
      <c r="A13" s="7" t="str">
        <f>'Данные для ввода на bus.gov.ru'!A12</f>
        <v>Пониклинская средняя общеобразовательная школа</v>
      </c>
      <c r="B13" s="13">
        <f>'Данные для ввода на bus.gov.ru'!AE12*0.3</f>
        <v>18</v>
      </c>
      <c r="C13" s="13">
        <f>'Данные для ввода на bus.gov.ru'!AI12*0.4</f>
        <v>32</v>
      </c>
      <c r="D13" s="15">
        <f>IFERROR((('Данные для ввода на bus.gov.ru'!AK12/'Данные для ввода на bus.gov.ru'!AL12)*100)*0.3,0)</f>
        <v>30</v>
      </c>
      <c r="E13" s="15">
        <f t="shared" si="0"/>
        <v>80</v>
      </c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2.75" customHeight="1" x14ac:dyDescent="0.2">
      <c r="A14" s="7" t="str">
        <f>'Данные для ввода на bus.gov.ru'!A13</f>
        <v>Русскобоклинская основная общеобразовательная школа им. Героя Советского Союза Хайрутдинова Акрама Мингазовича</v>
      </c>
      <c r="B14" s="13">
        <f>'Данные для ввода на bus.gov.ru'!AE13*0.3</f>
        <v>0</v>
      </c>
      <c r="C14" s="13">
        <f>'Данные для ввода на bus.gov.ru'!AI13*0.4</f>
        <v>24</v>
      </c>
      <c r="D14" s="15">
        <f>IFERROR((('Данные для ввода на bus.gov.ru'!AK13/'Данные для ввода на bus.gov.ru'!AL13)*100)*0.3,0)</f>
        <v>30</v>
      </c>
      <c r="E14" s="15">
        <f t="shared" si="0"/>
        <v>54</v>
      </c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2.75" customHeight="1" x14ac:dyDescent="0.2">
      <c r="A15" s="7" t="str">
        <f>'Данные для ввода на bus.gov.ru'!A14</f>
        <v>Советская средняя общеобразовательная школа</v>
      </c>
      <c r="B15" s="13">
        <f>'Данные для ввода на bus.gov.ru'!AE14*0.3</f>
        <v>18</v>
      </c>
      <c r="C15" s="13">
        <f>'Данные для ввода на bus.gov.ru'!AI14*0.4</f>
        <v>24</v>
      </c>
      <c r="D15" s="15">
        <f>IFERROR((('Данные для ввода на bus.gov.ru'!AK14/'Данные для ввода на bus.gov.ru'!AL14)*100)*0.3,0)</f>
        <v>30</v>
      </c>
      <c r="E15" s="15">
        <f t="shared" si="0"/>
        <v>72</v>
      </c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2.75" x14ac:dyDescent="0.2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2.75" x14ac:dyDescent="0.2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2.75" x14ac:dyDescent="0.2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2.75" x14ac:dyDescent="0.2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2.75" x14ac:dyDescent="0.2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2.75" x14ac:dyDescent="0.2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2.75" x14ac:dyDescent="0.2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2.75" x14ac:dyDescent="0.2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2.75" x14ac:dyDescent="0.2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2.75" x14ac:dyDescent="0.2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2.75" x14ac:dyDescent="0.2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2.75" x14ac:dyDescent="0.2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2.75" x14ac:dyDescent="0.2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2.75" x14ac:dyDescent="0.2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2.75" x14ac:dyDescent="0.2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2.75" x14ac:dyDescent="0.2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2.75" x14ac:dyDescent="0.2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2.75" x14ac:dyDescent="0.2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2.75" x14ac:dyDescent="0.2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2.75" x14ac:dyDescent="0.2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2.75" x14ac:dyDescent="0.2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2.75" x14ac:dyDescent="0.2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2.75" x14ac:dyDescent="0.2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2.75" x14ac:dyDescent="0.2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2.75" x14ac:dyDescent="0.2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2.75" x14ac:dyDescent="0.2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2.75" x14ac:dyDescent="0.2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2.75" x14ac:dyDescent="0.2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2.75" x14ac:dyDescent="0.2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2.75" x14ac:dyDescent="0.2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2.75" x14ac:dyDescent="0.2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2.75" x14ac:dyDescent="0.2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2.75" x14ac:dyDescent="0.2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2.75" x14ac:dyDescent="0.2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2.75" x14ac:dyDescent="0.2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2.75" x14ac:dyDescent="0.2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2.75" x14ac:dyDescent="0.2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2.75" x14ac:dyDescent="0.2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2.75" x14ac:dyDescent="0.2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2.75" x14ac:dyDescent="0.2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2.75" x14ac:dyDescent="0.2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2.75" x14ac:dyDescent="0.2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2.75" x14ac:dyDescent="0.2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2.75" x14ac:dyDescent="0.2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2.75" x14ac:dyDescent="0.2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2.75" x14ac:dyDescent="0.2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2.75" x14ac:dyDescent="0.2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2.75" x14ac:dyDescent="0.2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2.75" x14ac:dyDescent="0.2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2.75" x14ac:dyDescent="0.2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2.75" x14ac:dyDescent="0.2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2.75" x14ac:dyDescent="0.2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2.75" x14ac:dyDescent="0.2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2.75" x14ac:dyDescent="0.2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2.75" x14ac:dyDescent="0.2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2.75" x14ac:dyDescent="0.2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2.75" x14ac:dyDescent="0.2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2.75" x14ac:dyDescent="0.2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2.75" x14ac:dyDescent="0.2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2.75" x14ac:dyDescent="0.2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2.75" x14ac:dyDescent="0.2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2.75" x14ac:dyDescent="0.2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2.75" x14ac:dyDescent="0.2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2.75" x14ac:dyDescent="0.2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2.75" x14ac:dyDescent="0.2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2.75" x14ac:dyDescent="0.2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2.75" x14ac:dyDescent="0.2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2.75" x14ac:dyDescent="0.2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2.75" x14ac:dyDescent="0.2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2.75" x14ac:dyDescent="0.2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2.75" x14ac:dyDescent="0.2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2.75" x14ac:dyDescent="0.2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2.75" x14ac:dyDescent="0.2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2.75" x14ac:dyDescent="0.2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2.75" x14ac:dyDescent="0.2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2.75" x14ac:dyDescent="0.2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2.75" x14ac:dyDescent="0.2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2.75" x14ac:dyDescent="0.2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2.75" x14ac:dyDescent="0.2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2.75" x14ac:dyDescent="0.2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2.75" x14ac:dyDescent="0.2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2.75" x14ac:dyDescent="0.2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2.75" x14ac:dyDescent="0.2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2.75" x14ac:dyDescent="0.2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2.75" x14ac:dyDescent="0.2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2.75" x14ac:dyDescent="0.2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2.75" x14ac:dyDescent="0.2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2.75" x14ac:dyDescent="0.2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2.75" x14ac:dyDescent="0.2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2.75" x14ac:dyDescent="0.2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2.75" x14ac:dyDescent="0.2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2.75" x14ac:dyDescent="0.2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2.75" x14ac:dyDescent="0.2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2.75" x14ac:dyDescent="0.2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2.75" x14ac:dyDescent="0.2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2.75" x14ac:dyDescent="0.2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2.75" x14ac:dyDescent="0.2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2.75" x14ac:dyDescent="0.2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2.75" x14ac:dyDescent="0.2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2.75" x14ac:dyDescent="0.2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2.75" x14ac:dyDescent="0.2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2.75" x14ac:dyDescent="0.2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2.75" x14ac:dyDescent="0.2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2.75" x14ac:dyDescent="0.2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2.75" x14ac:dyDescent="0.2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2.75" x14ac:dyDescent="0.2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2.75" x14ac:dyDescent="0.2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2.75" x14ac:dyDescent="0.2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2.75" x14ac:dyDescent="0.2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2.75" x14ac:dyDescent="0.2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2.75" x14ac:dyDescent="0.2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2.75" x14ac:dyDescent="0.2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2.75" x14ac:dyDescent="0.2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2.75" x14ac:dyDescent="0.2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2.75" x14ac:dyDescent="0.2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2.75" x14ac:dyDescent="0.2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2.75" x14ac:dyDescent="0.2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2.75" x14ac:dyDescent="0.2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2.75" x14ac:dyDescent="0.2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2.75" x14ac:dyDescent="0.2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2.75" x14ac:dyDescent="0.2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2.75" x14ac:dyDescent="0.2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2.75" x14ac:dyDescent="0.2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2.75" x14ac:dyDescent="0.2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2.75" x14ac:dyDescent="0.2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2.75" x14ac:dyDescent="0.2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2.75" x14ac:dyDescent="0.2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2.75" x14ac:dyDescent="0.2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2.75" x14ac:dyDescent="0.2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2.75" x14ac:dyDescent="0.2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2.75" x14ac:dyDescent="0.2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2.75" x14ac:dyDescent="0.2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2.75" x14ac:dyDescent="0.2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2.75" x14ac:dyDescent="0.2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2.75" x14ac:dyDescent="0.2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2.75" x14ac:dyDescent="0.2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2.75" x14ac:dyDescent="0.2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2.75" x14ac:dyDescent="0.2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2.75" x14ac:dyDescent="0.2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2.75" x14ac:dyDescent="0.2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2.75" x14ac:dyDescent="0.2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2.75" x14ac:dyDescent="0.2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2.75" x14ac:dyDescent="0.2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2.75" x14ac:dyDescent="0.2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2.75" x14ac:dyDescent="0.2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2.75" x14ac:dyDescent="0.2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2.75" x14ac:dyDescent="0.2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2.75" x14ac:dyDescent="0.2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2.75" x14ac:dyDescent="0.2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2.75" x14ac:dyDescent="0.2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2.75" x14ac:dyDescent="0.2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2.75" x14ac:dyDescent="0.2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2.75" x14ac:dyDescent="0.2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2.75" x14ac:dyDescent="0.2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2.75" x14ac:dyDescent="0.2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2.75" x14ac:dyDescent="0.2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2.75" x14ac:dyDescent="0.2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2.75" x14ac:dyDescent="0.2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2.75" x14ac:dyDescent="0.2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2.75" x14ac:dyDescent="0.2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2.75" x14ac:dyDescent="0.2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2.75" x14ac:dyDescent="0.2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2.75" x14ac:dyDescent="0.2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2.75" x14ac:dyDescent="0.2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2.75" x14ac:dyDescent="0.2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2.75" x14ac:dyDescent="0.2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2.75" x14ac:dyDescent="0.2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2.75" x14ac:dyDescent="0.2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2.75" x14ac:dyDescent="0.2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2.75" x14ac:dyDescent="0.2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2.75" x14ac:dyDescent="0.2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2.75" x14ac:dyDescent="0.2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2.75" x14ac:dyDescent="0.2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2.75" x14ac:dyDescent="0.2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2.75" x14ac:dyDescent="0.2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2.75" x14ac:dyDescent="0.2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2.75" x14ac:dyDescent="0.2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2.75" x14ac:dyDescent="0.2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2.75" x14ac:dyDescent="0.2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2.75" x14ac:dyDescent="0.2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2.75" x14ac:dyDescent="0.2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2.75" x14ac:dyDescent="0.2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2.75" x14ac:dyDescent="0.2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2.75" x14ac:dyDescent="0.2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2.75" x14ac:dyDescent="0.2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2.75" x14ac:dyDescent="0.2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2.75" x14ac:dyDescent="0.2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2.75" x14ac:dyDescent="0.2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2.75" x14ac:dyDescent="0.2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2.75" x14ac:dyDescent="0.2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2.75" x14ac:dyDescent="0.2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2.75" x14ac:dyDescent="0.2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2.75" x14ac:dyDescent="0.2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2.75" x14ac:dyDescent="0.2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2.75" x14ac:dyDescent="0.2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2.75" x14ac:dyDescent="0.2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2.75" x14ac:dyDescent="0.2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2.75" x14ac:dyDescent="0.2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2.75" x14ac:dyDescent="0.2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2.75" x14ac:dyDescent="0.2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2.75" x14ac:dyDescent="0.2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2.75" x14ac:dyDescent="0.2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2.75" x14ac:dyDescent="0.2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2.75" x14ac:dyDescent="0.2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2.75" x14ac:dyDescent="0.2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2.75" x14ac:dyDescent="0.2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2.75" x14ac:dyDescent="0.2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2.75" x14ac:dyDescent="0.2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2.75" x14ac:dyDescent="0.2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2.75" x14ac:dyDescent="0.2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2.75" x14ac:dyDescent="0.2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2.75" x14ac:dyDescent="0.2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2.75" x14ac:dyDescent="0.2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2.75" x14ac:dyDescent="0.2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2.75" x14ac:dyDescent="0.2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2.75" x14ac:dyDescent="0.2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2.75" x14ac:dyDescent="0.2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2.75" x14ac:dyDescent="0.2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2.75" x14ac:dyDescent="0.2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2.75" x14ac:dyDescent="0.2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2.75" x14ac:dyDescent="0.2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2.75" x14ac:dyDescent="0.2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2.75" x14ac:dyDescent="0.2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2.75" x14ac:dyDescent="0.2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2.75" x14ac:dyDescent="0.2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2.75" x14ac:dyDescent="0.2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2.75" x14ac:dyDescent="0.2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2.75" x14ac:dyDescent="0.2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2.75" x14ac:dyDescent="0.2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2.75" x14ac:dyDescent="0.2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2.75" x14ac:dyDescent="0.2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2.75" x14ac:dyDescent="0.2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2.75" x14ac:dyDescent="0.2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2.75" x14ac:dyDescent="0.2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2.75" x14ac:dyDescent="0.2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2.75" x14ac:dyDescent="0.2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2.75" x14ac:dyDescent="0.2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2.75" x14ac:dyDescent="0.2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2.75" x14ac:dyDescent="0.2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2.75" x14ac:dyDescent="0.2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2.75" x14ac:dyDescent="0.2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2.75" x14ac:dyDescent="0.2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2.75" x14ac:dyDescent="0.2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2.75" x14ac:dyDescent="0.2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2.75" x14ac:dyDescent="0.2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2.75" x14ac:dyDescent="0.2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2.75" x14ac:dyDescent="0.2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2.75" x14ac:dyDescent="0.2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2.75" x14ac:dyDescent="0.2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2.75" x14ac:dyDescent="0.2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2.75" x14ac:dyDescent="0.2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2.75" x14ac:dyDescent="0.2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2.75" x14ac:dyDescent="0.2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2.75" x14ac:dyDescent="0.2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2.75" x14ac:dyDescent="0.2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2.75" x14ac:dyDescent="0.2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2.75" x14ac:dyDescent="0.2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2.75" x14ac:dyDescent="0.2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2.75" x14ac:dyDescent="0.2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2.75" x14ac:dyDescent="0.2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2.75" x14ac:dyDescent="0.2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2.75" x14ac:dyDescent="0.2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2.75" x14ac:dyDescent="0.2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2.75" x14ac:dyDescent="0.2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2.75" x14ac:dyDescent="0.2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2.75" x14ac:dyDescent="0.2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2.75" x14ac:dyDescent="0.2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2.75" x14ac:dyDescent="0.2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2.75" x14ac:dyDescent="0.2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2.75" x14ac:dyDescent="0.2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2.75" x14ac:dyDescent="0.2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2.75" x14ac:dyDescent="0.2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2.75" x14ac:dyDescent="0.2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2.75" x14ac:dyDescent="0.2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2.75" x14ac:dyDescent="0.2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2.75" x14ac:dyDescent="0.2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2.75" x14ac:dyDescent="0.2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2.75" x14ac:dyDescent="0.2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2.75" x14ac:dyDescent="0.2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2.75" x14ac:dyDescent="0.2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2.75" x14ac:dyDescent="0.2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2.75" x14ac:dyDescent="0.2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2.75" x14ac:dyDescent="0.2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2.75" x14ac:dyDescent="0.2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2.75" x14ac:dyDescent="0.2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2.75" x14ac:dyDescent="0.2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2.75" x14ac:dyDescent="0.2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2.75" x14ac:dyDescent="0.2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2.75" x14ac:dyDescent="0.2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2.75" x14ac:dyDescent="0.2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2.75" x14ac:dyDescent="0.2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2.75" x14ac:dyDescent="0.2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2.75" x14ac:dyDescent="0.2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2.75" x14ac:dyDescent="0.2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2.75" x14ac:dyDescent="0.2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2.75" x14ac:dyDescent="0.2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2.75" x14ac:dyDescent="0.2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2.75" x14ac:dyDescent="0.2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2.75" x14ac:dyDescent="0.2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2.75" x14ac:dyDescent="0.2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2.75" x14ac:dyDescent="0.2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2.75" x14ac:dyDescent="0.2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2.75" x14ac:dyDescent="0.2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2.75" x14ac:dyDescent="0.2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2.75" x14ac:dyDescent="0.2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2.75" x14ac:dyDescent="0.2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2.75" x14ac:dyDescent="0.2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2.75" x14ac:dyDescent="0.2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2.75" x14ac:dyDescent="0.2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2.75" x14ac:dyDescent="0.2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2.75" x14ac:dyDescent="0.2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2.75" x14ac:dyDescent="0.2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2.75" x14ac:dyDescent="0.2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2.75" x14ac:dyDescent="0.2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2.75" x14ac:dyDescent="0.2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2.75" x14ac:dyDescent="0.2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2.75" x14ac:dyDescent="0.2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2.75" x14ac:dyDescent="0.2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2.75" x14ac:dyDescent="0.2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2.75" x14ac:dyDescent="0.2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2.75" x14ac:dyDescent="0.2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2.75" x14ac:dyDescent="0.2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2.75" x14ac:dyDescent="0.2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2.75" x14ac:dyDescent="0.2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2.75" x14ac:dyDescent="0.2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2.75" x14ac:dyDescent="0.2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2.75" x14ac:dyDescent="0.2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2.75" x14ac:dyDescent="0.2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2.75" x14ac:dyDescent="0.2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2.75" x14ac:dyDescent="0.2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2.75" x14ac:dyDescent="0.2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2.75" x14ac:dyDescent="0.2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2.75" x14ac:dyDescent="0.2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2.75" x14ac:dyDescent="0.2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2.75" x14ac:dyDescent="0.2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2.75" x14ac:dyDescent="0.2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2.75" x14ac:dyDescent="0.2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2.75" x14ac:dyDescent="0.2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2.75" x14ac:dyDescent="0.2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2.75" x14ac:dyDescent="0.2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2.75" x14ac:dyDescent="0.2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2.75" x14ac:dyDescent="0.2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2.75" x14ac:dyDescent="0.2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2.75" x14ac:dyDescent="0.2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2.75" x14ac:dyDescent="0.2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2.75" x14ac:dyDescent="0.2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2.75" x14ac:dyDescent="0.2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2.75" x14ac:dyDescent="0.2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2.75" x14ac:dyDescent="0.2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2.75" x14ac:dyDescent="0.2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2.75" x14ac:dyDescent="0.2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2.75" x14ac:dyDescent="0.2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2.75" x14ac:dyDescent="0.2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2.75" x14ac:dyDescent="0.2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2.75" x14ac:dyDescent="0.2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2.75" x14ac:dyDescent="0.2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2.75" x14ac:dyDescent="0.2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2.75" x14ac:dyDescent="0.2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2.75" x14ac:dyDescent="0.2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2.75" x14ac:dyDescent="0.2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2.75" x14ac:dyDescent="0.2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2.75" x14ac:dyDescent="0.2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2.75" x14ac:dyDescent="0.2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2.75" x14ac:dyDescent="0.2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2.75" x14ac:dyDescent="0.2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2.75" x14ac:dyDescent="0.2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2.75" x14ac:dyDescent="0.2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2.75" x14ac:dyDescent="0.2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2.75" x14ac:dyDescent="0.2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2.75" x14ac:dyDescent="0.2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2.75" x14ac:dyDescent="0.2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2.75" x14ac:dyDescent="0.2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2.75" x14ac:dyDescent="0.2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2.75" x14ac:dyDescent="0.2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2.75" x14ac:dyDescent="0.2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2.75" x14ac:dyDescent="0.2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2.75" x14ac:dyDescent="0.2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2.75" x14ac:dyDescent="0.2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2.75" x14ac:dyDescent="0.2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2.75" x14ac:dyDescent="0.2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2.75" x14ac:dyDescent="0.2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2.75" x14ac:dyDescent="0.2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2.75" x14ac:dyDescent="0.2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2.75" x14ac:dyDescent="0.2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2.75" x14ac:dyDescent="0.2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2.75" x14ac:dyDescent="0.2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2.75" x14ac:dyDescent="0.2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2.75" x14ac:dyDescent="0.2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2.75" x14ac:dyDescent="0.2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2.75" x14ac:dyDescent="0.2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2.75" x14ac:dyDescent="0.2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2.75" x14ac:dyDescent="0.2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2.75" x14ac:dyDescent="0.2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2.75" x14ac:dyDescent="0.2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2.75" x14ac:dyDescent="0.2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2.75" x14ac:dyDescent="0.2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2.75" x14ac:dyDescent="0.2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2.75" x14ac:dyDescent="0.2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2.75" x14ac:dyDescent="0.2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2.75" x14ac:dyDescent="0.2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2.75" x14ac:dyDescent="0.2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2.75" x14ac:dyDescent="0.2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2.75" x14ac:dyDescent="0.2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2.75" x14ac:dyDescent="0.2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2.75" x14ac:dyDescent="0.2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2.75" x14ac:dyDescent="0.2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2.75" x14ac:dyDescent="0.2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2.75" x14ac:dyDescent="0.2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2.75" x14ac:dyDescent="0.2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2.75" x14ac:dyDescent="0.2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2.75" x14ac:dyDescent="0.2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2.75" x14ac:dyDescent="0.2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2.75" x14ac:dyDescent="0.2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2.75" x14ac:dyDescent="0.2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2.75" x14ac:dyDescent="0.2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2.75" x14ac:dyDescent="0.2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2.75" x14ac:dyDescent="0.2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2.75" x14ac:dyDescent="0.2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2.75" x14ac:dyDescent="0.2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2.75" x14ac:dyDescent="0.2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2.75" x14ac:dyDescent="0.2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2.75" x14ac:dyDescent="0.2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2.75" x14ac:dyDescent="0.2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2.75" x14ac:dyDescent="0.2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2.75" x14ac:dyDescent="0.2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2.75" x14ac:dyDescent="0.2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2.75" x14ac:dyDescent="0.2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2.75" x14ac:dyDescent="0.2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2.75" x14ac:dyDescent="0.2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2.75" x14ac:dyDescent="0.2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2.75" x14ac:dyDescent="0.2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2.75" x14ac:dyDescent="0.2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2.75" x14ac:dyDescent="0.2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2.75" x14ac:dyDescent="0.2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2.75" x14ac:dyDescent="0.2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2.75" x14ac:dyDescent="0.2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2.75" x14ac:dyDescent="0.2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2.75" x14ac:dyDescent="0.2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2.75" x14ac:dyDescent="0.2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2.75" x14ac:dyDescent="0.2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2.75" x14ac:dyDescent="0.2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2.75" x14ac:dyDescent="0.2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2.75" x14ac:dyDescent="0.2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2.75" x14ac:dyDescent="0.2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2.75" x14ac:dyDescent="0.2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2.75" x14ac:dyDescent="0.2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2.75" x14ac:dyDescent="0.2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2.75" x14ac:dyDescent="0.2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2.75" x14ac:dyDescent="0.2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2.75" x14ac:dyDescent="0.2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2.75" x14ac:dyDescent="0.2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2.75" x14ac:dyDescent="0.2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2.75" x14ac:dyDescent="0.2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2.75" x14ac:dyDescent="0.2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2.75" x14ac:dyDescent="0.2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2.75" x14ac:dyDescent="0.2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2.75" x14ac:dyDescent="0.2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2.75" x14ac:dyDescent="0.2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2.75" x14ac:dyDescent="0.2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2.75" x14ac:dyDescent="0.2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2.75" x14ac:dyDescent="0.2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2.75" x14ac:dyDescent="0.2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2.75" x14ac:dyDescent="0.2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2.75" x14ac:dyDescent="0.2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2.75" x14ac:dyDescent="0.2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2.75" x14ac:dyDescent="0.2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2.75" x14ac:dyDescent="0.2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2.75" x14ac:dyDescent="0.2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2.75" x14ac:dyDescent="0.2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2.75" x14ac:dyDescent="0.2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2.75" x14ac:dyDescent="0.2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2.75" x14ac:dyDescent="0.2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2.75" x14ac:dyDescent="0.2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2.75" x14ac:dyDescent="0.2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2.75" x14ac:dyDescent="0.2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2.75" x14ac:dyDescent="0.2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2.75" x14ac:dyDescent="0.2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2.75" x14ac:dyDescent="0.2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2.75" x14ac:dyDescent="0.2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2.75" x14ac:dyDescent="0.2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2.75" x14ac:dyDescent="0.2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2.75" x14ac:dyDescent="0.2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2.75" x14ac:dyDescent="0.2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2.75" x14ac:dyDescent="0.2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2.75" x14ac:dyDescent="0.2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2.75" x14ac:dyDescent="0.2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2.75" x14ac:dyDescent="0.2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2.75" x14ac:dyDescent="0.2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2.75" x14ac:dyDescent="0.2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2.75" x14ac:dyDescent="0.2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2.75" x14ac:dyDescent="0.2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2.75" x14ac:dyDescent="0.2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2.75" x14ac:dyDescent="0.2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2.75" x14ac:dyDescent="0.2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2.75" x14ac:dyDescent="0.2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2.75" x14ac:dyDescent="0.2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2.75" x14ac:dyDescent="0.2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2.75" x14ac:dyDescent="0.2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2.75" x14ac:dyDescent="0.2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2.75" x14ac:dyDescent="0.2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2.75" x14ac:dyDescent="0.2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2.75" x14ac:dyDescent="0.2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2.75" x14ac:dyDescent="0.2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2.75" x14ac:dyDescent="0.2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2.75" x14ac:dyDescent="0.2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2.75" x14ac:dyDescent="0.2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2.75" x14ac:dyDescent="0.2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2.75" x14ac:dyDescent="0.2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2.75" x14ac:dyDescent="0.2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2.75" x14ac:dyDescent="0.2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2.75" x14ac:dyDescent="0.2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2.75" x14ac:dyDescent="0.2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2.75" x14ac:dyDescent="0.2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2.75" x14ac:dyDescent="0.2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2.75" x14ac:dyDescent="0.2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2.75" x14ac:dyDescent="0.2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2.75" x14ac:dyDescent="0.2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2.75" x14ac:dyDescent="0.2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2.75" x14ac:dyDescent="0.2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2.75" x14ac:dyDescent="0.2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2.75" x14ac:dyDescent="0.2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2.75" x14ac:dyDescent="0.2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2.75" x14ac:dyDescent="0.2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2.75" x14ac:dyDescent="0.2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2.75" x14ac:dyDescent="0.2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2.75" x14ac:dyDescent="0.2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2.75" x14ac:dyDescent="0.2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2.75" x14ac:dyDescent="0.2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2.75" x14ac:dyDescent="0.2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2.75" x14ac:dyDescent="0.2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2.75" x14ac:dyDescent="0.2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2.75" x14ac:dyDescent="0.2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2.75" x14ac:dyDescent="0.2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2.75" x14ac:dyDescent="0.2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2.75" x14ac:dyDescent="0.2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2.75" x14ac:dyDescent="0.2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2.75" x14ac:dyDescent="0.2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2.75" x14ac:dyDescent="0.2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2.75" x14ac:dyDescent="0.2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2.75" x14ac:dyDescent="0.2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2.75" x14ac:dyDescent="0.2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2.75" x14ac:dyDescent="0.2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2.75" x14ac:dyDescent="0.2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2.75" x14ac:dyDescent="0.2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2.75" x14ac:dyDescent="0.2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2.75" x14ac:dyDescent="0.2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2.75" x14ac:dyDescent="0.2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2.75" x14ac:dyDescent="0.2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2.75" x14ac:dyDescent="0.2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2.75" x14ac:dyDescent="0.2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2.75" x14ac:dyDescent="0.2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2.75" x14ac:dyDescent="0.2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2.75" x14ac:dyDescent="0.2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2.75" x14ac:dyDescent="0.2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2.75" x14ac:dyDescent="0.2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2.75" x14ac:dyDescent="0.2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2.75" x14ac:dyDescent="0.2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2.75" x14ac:dyDescent="0.2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2.75" x14ac:dyDescent="0.2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2.75" x14ac:dyDescent="0.2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2.75" x14ac:dyDescent="0.2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2.75" x14ac:dyDescent="0.2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2.75" x14ac:dyDescent="0.2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2.75" x14ac:dyDescent="0.2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2.75" x14ac:dyDescent="0.2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2.75" x14ac:dyDescent="0.2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2.75" x14ac:dyDescent="0.2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2.75" x14ac:dyDescent="0.2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2.75" x14ac:dyDescent="0.2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2.75" x14ac:dyDescent="0.2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2.75" x14ac:dyDescent="0.2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2.75" x14ac:dyDescent="0.2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2.75" x14ac:dyDescent="0.2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2.75" x14ac:dyDescent="0.2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2.75" x14ac:dyDescent="0.2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2.75" x14ac:dyDescent="0.2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2.75" x14ac:dyDescent="0.2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2.75" x14ac:dyDescent="0.2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2.75" x14ac:dyDescent="0.2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2.75" x14ac:dyDescent="0.2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2.75" x14ac:dyDescent="0.2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2.75" x14ac:dyDescent="0.2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2.75" x14ac:dyDescent="0.2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2.75" x14ac:dyDescent="0.2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2.75" x14ac:dyDescent="0.2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2.75" x14ac:dyDescent="0.2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2.75" x14ac:dyDescent="0.2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2.75" x14ac:dyDescent="0.2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2.75" x14ac:dyDescent="0.2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2.75" x14ac:dyDescent="0.2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2.75" x14ac:dyDescent="0.2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2.75" x14ac:dyDescent="0.2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2.75" x14ac:dyDescent="0.2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2.75" x14ac:dyDescent="0.2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2.75" x14ac:dyDescent="0.2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2.75" x14ac:dyDescent="0.2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2.75" x14ac:dyDescent="0.2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2.75" x14ac:dyDescent="0.2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2.75" x14ac:dyDescent="0.2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2.75" x14ac:dyDescent="0.2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outlinePr summaryBelow="0" summaryRight="0"/>
  </sheetPr>
  <dimension ref="A1:Z615"/>
  <sheetViews>
    <sheetView topLeftCell="A2" workbookViewId="0">
      <selection activeCell="A16" sqref="A16:XFD400"/>
    </sheetView>
  </sheetViews>
  <sheetFormatPr defaultColWidth="14.42578125" defaultRowHeight="15" customHeight="1" x14ac:dyDescent="0.2"/>
  <cols>
    <col min="1" max="1" width="78.7109375" style="4" customWidth="1"/>
    <col min="2" max="16384" width="14.42578125" style="4"/>
  </cols>
  <sheetData>
    <row r="1" spans="1:26" ht="282" customHeight="1" x14ac:dyDescent="0.2">
      <c r="A1" s="16" t="s">
        <v>20</v>
      </c>
      <c r="B1" s="17" t="s">
        <v>33</v>
      </c>
      <c r="C1" s="17" t="s">
        <v>34</v>
      </c>
      <c r="D1" s="17" t="s">
        <v>35</v>
      </c>
      <c r="E1" s="17" t="s">
        <v>27</v>
      </c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s="27" customFormat="1" ht="12.75" customHeight="1" x14ac:dyDescent="0.2">
      <c r="A2" s="28" t="s">
        <v>28</v>
      </c>
      <c r="B2" s="23">
        <v>40</v>
      </c>
      <c r="C2" s="23">
        <v>40</v>
      </c>
      <c r="D2" s="23">
        <v>20</v>
      </c>
      <c r="E2" s="23">
        <v>100</v>
      </c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spans="1:26" s="27" customFormat="1" ht="12.75" customHeight="1" x14ac:dyDescent="0.2">
      <c r="A3" s="7" t="str">
        <f>'Данные для ввода на bus.gov.ru'!A2</f>
        <v>Завьяловский детский сад "Родничок</v>
      </c>
      <c r="B3" s="15">
        <f>(('Данные для ввода на bus.gov.ru'!AN2/'Данные для ввода на bus.gov.ru'!AO2)*100)*0.4</f>
        <v>40</v>
      </c>
      <c r="C3" s="14">
        <f>(('Данные для ввода на bus.gov.ru'!AQ2/'Данные для ввода на bus.gov.ru'!AR2)*100)*0.4</f>
        <v>40</v>
      </c>
      <c r="D3" s="15">
        <f>(('Данные для ввода на bus.gov.ru'!AT2/'Данные для ввода на bus.gov.ru'!AU2)*100)*0.2</f>
        <v>20</v>
      </c>
      <c r="E3" s="15">
        <f t="shared" ref="E3:E15" si="0">B3+C3+D3</f>
        <v>100</v>
      </c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spans="1:26" s="27" customFormat="1" ht="12.75" customHeight="1" x14ac:dyDescent="0.2">
      <c r="A4" s="7" t="str">
        <f>'Данные для ввода на bus.gov.ru'!A3</f>
        <v>Кокошеевская основная общеобразовательная школа</v>
      </c>
      <c r="B4" s="15">
        <f>(('Данные для ввода на bus.gov.ru'!AN3/'Данные для ввода на bus.gov.ru'!AO3)*100)*0.4</f>
        <v>35</v>
      </c>
      <c r="C4" s="14">
        <f>(('Данные для ввода на bus.gov.ru'!AQ3/'Данные для ввода на bus.gov.ru'!AR3)*100)*0.4</f>
        <v>37.5</v>
      </c>
      <c r="D4" s="15">
        <f>(('Данные для ввода на bus.gov.ru'!AT3/'Данные для ввода на bus.gov.ru'!AU3)*100)*0.2</f>
        <v>18.571428571428573</v>
      </c>
      <c r="E4" s="15">
        <f t="shared" si="0"/>
        <v>91.071428571428569</v>
      </c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spans="1:26" s="27" customFormat="1" ht="12.75" customHeight="1" x14ac:dyDescent="0.2">
      <c r="A5" s="7" t="str">
        <f>'Данные для ввода на bus.gov.ru'!A4</f>
        <v>Красноярская основная общеобразовательная школа</v>
      </c>
      <c r="B5" s="15">
        <f>(('Данные для ввода на bus.gov.ru'!AN4/'Данные для ввода на bus.gov.ru'!AO4)*100)*0.4</f>
        <v>40</v>
      </c>
      <c r="C5" s="14">
        <f>(('Данные для ввода на bus.gov.ru'!AQ4/'Данные для ввода на bus.gov.ru'!AR4)*100)*0.4</f>
        <v>40</v>
      </c>
      <c r="D5" s="15">
        <f>(('Данные для ввода на bus.gov.ru'!AT4/'Данные для ввода на bus.gov.ru'!AU4)*100)*0.2</f>
        <v>20</v>
      </c>
      <c r="E5" s="15">
        <f t="shared" si="0"/>
        <v>100</v>
      </c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 s="27" customFormat="1" ht="12.75" customHeight="1" x14ac:dyDescent="0.2">
      <c r="A6" s="7" t="str">
        <f>'Данные для ввода на bus.gov.ru'!A5</f>
        <v>Михайловский детский сад "Буратино"</v>
      </c>
      <c r="B6" s="15">
        <f>(('Данные для ввода на bus.gov.ru'!AN5/'Данные для ввода на bus.gov.ru'!AO5)*100)*0.4</f>
        <v>37.866666666666667</v>
      </c>
      <c r="C6" s="14">
        <f>(('Данные для ввода на bus.gov.ru'!AQ5/'Данные для ввода на bus.gov.ru'!AR5)*100)*0.4</f>
        <v>38.400000000000006</v>
      </c>
      <c r="D6" s="15">
        <f>(('Данные для ввода на bus.gov.ru'!AT5/'Данные для ввода на bus.gov.ru'!AU5)*100)*0.2</f>
        <v>19.130434782608699</v>
      </c>
      <c r="E6" s="15">
        <f t="shared" si="0"/>
        <v>95.397101449275382</v>
      </c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s="27" customFormat="1" ht="12.75" customHeight="1" x14ac:dyDescent="0.2">
      <c r="A7" s="7" t="str">
        <f>'Данные для ввода на bus.gov.ru'!A6</f>
        <v>Мордбугурусланская основная общеобразовательная школа</v>
      </c>
      <c r="B7" s="15">
        <f>(('Данные для ввода на bus.gov.ru'!AN6/'Данные для ввода на bus.gov.ru'!AO6)*100)*0.4</f>
        <v>40</v>
      </c>
      <c r="C7" s="14">
        <f>(('Данные для ввода на bus.gov.ru'!AQ6/'Данные для ввода на bus.gov.ru'!AR6)*100)*0.4</f>
        <v>40</v>
      </c>
      <c r="D7" s="15">
        <f>(('Данные для ввода на bus.gov.ru'!AT6/'Данные для ввода на bus.gov.ru'!AU6)*100)*0.2</f>
        <v>20</v>
      </c>
      <c r="E7" s="15">
        <f t="shared" si="0"/>
        <v>100</v>
      </c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spans="1:26" s="27" customFormat="1" ht="12.75" customHeight="1" x14ac:dyDescent="0.2">
      <c r="A8" s="7" t="str">
        <f>'Данные для ввода на bus.gov.ru'!A7</f>
        <v>Нойкинская средняя общеобразовательная школа</v>
      </c>
      <c r="B8" s="15">
        <f>(('Данные для ввода на bus.gov.ru'!AN7/'Данные для ввода на bus.gov.ru'!AO7)*100)*0.4</f>
        <v>40</v>
      </c>
      <c r="C8" s="14">
        <f>(('Данные для ввода на bus.gov.ru'!AQ7/'Данные для ввода на bus.gov.ru'!AR7)*100)*0.4</f>
        <v>40</v>
      </c>
      <c r="D8" s="15">
        <f>(('Данные для ввода на bus.gov.ru'!AT7/'Данные для ввода на bus.gov.ru'!AU7)*100)*0.2</f>
        <v>20</v>
      </c>
      <c r="E8" s="15">
        <f t="shared" si="0"/>
        <v>100</v>
      </c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spans="1:26" s="27" customFormat="1" ht="12.75" customHeight="1" x14ac:dyDescent="0.2">
      <c r="A9" s="7" t="str">
        <f>'Данные для ввода на bus.gov.ru'!A8</f>
        <v>Нуштайкинская основная общеобразовательная школа</v>
      </c>
      <c r="B9" s="15">
        <f>(('Данные для ввода на bus.gov.ru'!AN8/'Данные для ввода на bus.gov.ru'!AO8)*100)*0.4</f>
        <v>37.5</v>
      </c>
      <c r="C9" s="14">
        <f>(('Данные для ввода на bus.gov.ru'!AQ8/'Данные для ввода на bus.gov.ru'!AR8)*100)*0.4</f>
        <v>38.75</v>
      </c>
      <c r="D9" s="15">
        <f>(('Данные для ввода на bus.gov.ru'!AT8/'Данные для ввода на bus.gov.ru'!AU8)*100)*0.2</f>
        <v>20</v>
      </c>
      <c r="E9" s="15">
        <f t="shared" si="0"/>
        <v>96.25</v>
      </c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spans="1:26" s="27" customFormat="1" ht="12.75" customHeight="1" x14ac:dyDescent="0.2">
      <c r="A10" s="7" t="str">
        <f>'Данные для ввода на bus.gov.ru'!A9</f>
        <v>Пилюгинская средняя общеобразовательная школа</v>
      </c>
      <c r="B10" s="15">
        <f>(('Данные для ввода на bus.gov.ru'!AN9/'Данные для ввода на bus.gov.ru'!AO9)*100)*0.4</f>
        <v>37.846153846153847</v>
      </c>
      <c r="C10" s="14">
        <f>(('Данные для ввода на bus.gov.ru'!AQ9/'Данные для ввода на bus.gov.ru'!AR9)*100)*0.4</f>
        <v>38.769230769230774</v>
      </c>
      <c r="D10" s="15">
        <f>(('Данные для ввода на bus.gov.ru'!AT9/'Данные для ввода на bus.gov.ru'!AU9)*100)*0.2</f>
        <v>19.827586206896555</v>
      </c>
      <c r="E10" s="15">
        <f t="shared" si="0"/>
        <v>96.442970822281168</v>
      </c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spans="1:26" s="27" customFormat="1" ht="12.75" customHeight="1" x14ac:dyDescent="0.2">
      <c r="A11" s="7" t="str">
        <f>'Данные для ввода на bus.gov.ru'!A10</f>
        <v>Пилюгинский детский сад "Колобок"</v>
      </c>
      <c r="B11" s="15">
        <f>(('Данные для ввода на bus.gov.ru'!AN10/'Данные для ввода на bus.gov.ru'!AO10)*100)*0.4</f>
        <v>36.666666666666664</v>
      </c>
      <c r="C11" s="14">
        <f>(('Данные для ввода на bus.gov.ru'!AQ10/'Данные для ввода на bus.gov.ru'!AR10)*100)*0.4</f>
        <v>36.666666666666664</v>
      </c>
      <c r="D11" s="15">
        <f>(('Данные для ввода на bus.gov.ru'!AT10/'Данные для ввода на bus.gov.ru'!AU10)*100)*0.2</f>
        <v>20</v>
      </c>
      <c r="E11" s="15">
        <f t="shared" si="0"/>
        <v>93.333333333333329</v>
      </c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spans="1:26" s="27" customFormat="1" ht="12.75" customHeight="1" x14ac:dyDescent="0.2">
      <c r="A12" s="7" t="str">
        <f>'Данные для ввода на bus.gov.ru'!A11</f>
        <v>Полибинская средняя общеобразовательная школа</v>
      </c>
      <c r="B12" s="15">
        <f>(('Данные для ввода на bus.gov.ru'!AN11/'Данные для ввода на bus.gov.ru'!AO11)*100)*0.4</f>
        <v>40</v>
      </c>
      <c r="C12" s="14">
        <f>(('Данные для ввода на bus.gov.ru'!AQ11/'Данные для ввода на bus.gov.ru'!AR11)*100)*0.4</f>
        <v>40</v>
      </c>
      <c r="D12" s="15">
        <f>(('Данные для ввода на bus.gov.ru'!AT11/'Данные для ввода на bus.gov.ru'!AU11)*100)*0.2</f>
        <v>20</v>
      </c>
      <c r="E12" s="15">
        <f t="shared" si="0"/>
        <v>100</v>
      </c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6" s="27" customFormat="1" ht="12.75" customHeight="1" x14ac:dyDescent="0.2">
      <c r="A13" s="7" t="str">
        <f>'Данные для ввода на bus.gov.ru'!A12</f>
        <v>Пониклинская средняя общеобразовательная школа</v>
      </c>
      <c r="B13" s="15">
        <f>(('Данные для ввода на bus.gov.ru'!AN12/'Данные для ввода на bus.gov.ru'!AO12)*100)*0.4</f>
        <v>40</v>
      </c>
      <c r="C13" s="14">
        <f>(('Данные для ввода на bus.gov.ru'!AQ12/'Данные для ввода на bus.gov.ru'!AR12)*100)*0.4</f>
        <v>38.571428571428577</v>
      </c>
      <c r="D13" s="15">
        <f>(('Данные для ввода на bus.gov.ru'!AT12/'Данные для ввода на bus.gov.ru'!AU12)*100)*0.2</f>
        <v>19.200000000000003</v>
      </c>
      <c r="E13" s="15">
        <f t="shared" si="0"/>
        <v>97.771428571428586</v>
      </c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 s="27" customFormat="1" ht="12.75" customHeight="1" x14ac:dyDescent="0.2">
      <c r="A14" s="7" t="str">
        <f>'Данные для ввода на bus.gov.ru'!A13</f>
        <v>Русскобоклинская основная общеобразовательная школа им. Героя Советского Союза Хайрутдинова Акрама Мингазовича</v>
      </c>
      <c r="B14" s="15">
        <f>(('Данные для ввода на bus.gov.ru'!AN13/'Данные для ввода на bus.gov.ru'!AO13)*100)*0.4</f>
        <v>36</v>
      </c>
      <c r="C14" s="14">
        <f>(('Данные для ввода на bus.gov.ru'!AQ13/'Данные для ввода на bus.gov.ru'!AR13)*100)*0.4</f>
        <v>36</v>
      </c>
      <c r="D14" s="15">
        <f>(('Данные для ввода на bus.gov.ru'!AT13/'Данные для ввода на bus.gov.ru'!AU13)*100)*0.2</f>
        <v>20</v>
      </c>
      <c r="E14" s="15">
        <f t="shared" si="0"/>
        <v>92</v>
      </c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 s="27" customFormat="1" ht="12.75" customHeight="1" x14ac:dyDescent="0.2">
      <c r="A15" s="7" t="str">
        <f>'Данные для ввода на bus.gov.ru'!A14</f>
        <v>Советская средняя общеобразовательная школа</v>
      </c>
      <c r="B15" s="15">
        <f>(('Данные для ввода на bus.gov.ru'!AN14/'Данные для ввода на bus.gov.ru'!AO14)*100)*0.4</f>
        <v>32.592592592592595</v>
      </c>
      <c r="C15" s="14">
        <f>(('Данные для ввода на bus.gov.ru'!AQ14/'Данные для ввода на bus.gov.ru'!AR14)*100)*0.4</f>
        <v>34.074074074074076</v>
      </c>
      <c r="D15" s="15">
        <f>(('Данные для ввода на bus.gov.ru'!AT14/'Данные для ввода на bus.gov.ru'!AU14)*100)*0.2</f>
        <v>19.047619047619047</v>
      </c>
      <c r="E15" s="15">
        <f t="shared" si="0"/>
        <v>85.714285714285722</v>
      </c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1:26" ht="12.75" x14ac:dyDescent="0.2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2.75" x14ac:dyDescent="0.2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2.75" x14ac:dyDescent="0.2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2.75" x14ac:dyDescent="0.2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2.75" x14ac:dyDescent="0.2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2.75" x14ac:dyDescent="0.2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2.75" x14ac:dyDescent="0.2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2.75" x14ac:dyDescent="0.2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2.75" x14ac:dyDescent="0.2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2.75" x14ac:dyDescent="0.2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2.75" x14ac:dyDescent="0.2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2.75" x14ac:dyDescent="0.2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2.75" x14ac:dyDescent="0.2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2.75" x14ac:dyDescent="0.2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2.75" x14ac:dyDescent="0.2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2.75" x14ac:dyDescent="0.2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2.75" x14ac:dyDescent="0.2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2.75" x14ac:dyDescent="0.2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2.75" x14ac:dyDescent="0.2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2.75" x14ac:dyDescent="0.2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2.75" x14ac:dyDescent="0.2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2.75" x14ac:dyDescent="0.2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2.75" x14ac:dyDescent="0.2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2.75" x14ac:dyDescent="0.2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2.75" x14ac:dyDescent="0.2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2.75" x14ac:dyDescent="0.2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2.75" x14ac:dyDescent="0.2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2.75" x14ac:dyDescent="0.2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2.75" x14ac:dyDescent="0.2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2.75" x14ac:dyDescent="0.2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2.75" x14ac:dyDescent="0.2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2.75" x14ac:dyDescent="0.2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2.75" x14ac:dyDescent="0.2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2.75" x14ac:dyDescent="0.2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2.75" x14ac:dyDescent="0.2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2.75" x14ac:dyDescent="0.2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2.75" x14ac:dyDescent="0.2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2.75" x14ac:dyDescent="0.2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2.75" x14ac:dyDescent="0.2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2.75" x14ac:dyDescent="0.2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2.75" x14ac:dyDescent="0.2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2.75" x14ac:dyDescent="0.2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2.75" x14ac:dyDescent="0.2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2.75" x14ac:dyDescent="0.2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2.75" x14ac:dyDescent="0.2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2.75" x14ac:dyDescent="0.2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2.75" x14ac:dyDescent="0.2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2.75" x14ac:dyDescent="0.2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2.75" x14ac:dyDescent="0.2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2.75" x14ac:dyDescent="0.2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2.75" x14ac:dyDescent="0.2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2.75" x14ac:dyDescent="0.2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2.75" x14ac:dyDescent="0.2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2.75" x14ac:dyDescent="0.2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2.75" x14ac:dyDescent="0.2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2.75" x14ac:dyDescent="0.2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2.75" x14ac:dyDescent="0.2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2.75" x14ac:dyDescent="0.2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2.75" x14ac:dyDescent="0.2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2.75" x14ac:dyDescent="0.2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2.75" x14ac:dyDescent="0.2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2.75" x14ac:dyDescent="0.2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2.75" x14ac:dyDescent="0.2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2.75" x14ac:dyDescent="0.2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2.75" x14ac:dyDescent="0.2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2.75" x14ac:dyDescent="0.2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2.75" x14ac:dyDescent="0.2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2.75" x14ac:dyDescent="0.2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2.75" x14ac:dyDescent="0.2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2.75" x14ac:dyDescent="0.2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2.75" x14ac:dyDescent="0.2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2.75" x14ac:dyDescent="0.2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2.75" x14ac:dyDescent="0.2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2.75" x14ac:dyDescent="0.2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2.75" x14ac:dyDescent="0.2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2.75" x14ac:dyDescent="0.2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2.75" x14ac:dyDescent="0.2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2.75" x14ac:dyDescent="0.2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2.75" x14ac:dyDescent="0.2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2.75" x14ac:dyDescent="0.2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2.75" x14ac:dyDescent="0.2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2.75" x14ac:dyDescent="0.2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2.75" x14ac:dyDescent="0.2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2.75" x14ac:dyDescent="0.2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2.75" x14ac:dyDescent="0.2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2.75" x14ac:dyDescent="0.2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2.75" x14ac:dyDescent="0.2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2.75" x14ac:dyDescent="0.2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2.75" x14ac:dyDescent="0.2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2.75" x14ac:dyDescent="0.2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2.75" x14ac:dyDescent="0.2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2.75" x14ac:dyDescent="0.2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2.75" x14ac:dyDescent="0.2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2.75" x14ac:dyDescent="0.2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2.75" x14ac:dyDescent="0.2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2.75" x14ac:dyDescent="0.2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2.75" x14ac:dyDescent="0.2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2.75" x14ac:dyDescent="0.2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2.75" x14ac:dyDescent="0.2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2.75" x14ac:dyDescent="0.2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2.75" x14ac:dyDescent="0.2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2.75" x14ac:dyDescent="0.2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2.75" x14ac:dyDescent="0.2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2.75" x14ac:dyDescent="0.2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2.75" x14ac:dyDescent="0.2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2.75" x14ac:dyDescent="0.2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2.75" x14ac:dyDescent="0.2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2.75" x14ac:dyDescent="0.2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2.75" x14ac:dyDescent="0.2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2.75" x14ac:dyDescent="0.2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2.75" x14ac:dyDescent="0.2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2.75" x14ac:dyDescent="0.2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2.75" x14ac:dyDescent="0.2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2.75" x14ac:dyDescent="0.2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2.75" x14ac:dyDescent="0.2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2.75" x14ac:dyDescent="0.2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2.75" x14ac:dyDescent="0.2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2.75" x14ac:dyDescent="0.2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2.75" x14ac:dyDescent="0.2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2.75" x14ac:dyDescent="0.2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2.75" x14ac:dyDescent="0.2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2.75" x14ac:dyDescent="0.2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2.75" x14ac:dyDescent="0.2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2.75" x14ac:dyDescent="0.2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2.75" x14ac:dyDescent="0.2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2.75" x14ac:dyDescent="0.2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2.75" x14ac:dyDescent="0.2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2.75" x14ac:dyDescent="0.2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2.75" x14ac:dyDescent="0.2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2.75" x14ac:dyDescent="0.2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2.75" x14ac:dyDescent="0.2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2.75" x14ac:dyDescent="0.2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2.75" x14ac:dyDescent="0.2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2.75" x14ac:dyDescent="0.2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2.75" x14ac:dyDescent="0.2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2.75" x14ac:dyDescent="0.2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2.75" x14ac:dyDescent="0.2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2.75" x14ac:dyDescent="0.2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2.75" x14ac:dyDescent="0.2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2.75" x14ac:dyDescent="0.2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2.75" x14ac:dyDescent="0.2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2.75" x14ac:dyDescent="0.2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2.75" x14ac:dyDescent="0.2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2.75" x14ac:dyDescent="0.2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2.75" x14ac:dyDescent="0.2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2.75" x14ac:dyDescent="0.2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2.75" x14ac:dyDescent="0.2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2.75" x14ac:dyDescent="0.2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2.75" x14ac:dyDescent="0.2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2.75" x14ac:dyDescent="0.2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2.75" x14ac:dyDescent="0.2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2.75" x14ac:dyDescent="0.2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2.75" x14ac:dyDescent="0.2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2.75" x14ac:dyDescent="0.2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2.75" x14ac:dyDescent="0.2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2.75" x14ac:dyDescent="0.2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2.75" x14ac:dyDescent="0.2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2.75" x14ac:dyDescent="0.2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2.75" x14ac:dyDescent="0.2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2.75" x14ac:dyDescent="0.2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2.75" x14ac:dyDescent="0.2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2.75" x14ac:dyDescent="0.2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2.75" x14ac:dyDescent="0.2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2.75" x14ac:dyDescent="0.2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2.75" x14ac:dyDescent="0.2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2.75" x14ac:dyDescent="0.2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2.75" x14ac:dyDescent="0.2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2.75" x14ac:dyDescent="0.2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2.75" x14ac:dyDescent="0.2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2.75" x14ac:dyDescent="0.2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2.75" x14ac:dyDescent="0.2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2.75" x14ac:dyDescent="0.2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2.75" x14ac:dyDescent="0.2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2.75" x14ac:dyDescent="0.2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2.75" x14ac:dyDescent="0.2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2.75" x14ac:dyDescent="0.2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2.75" x14ac:dyDescent="0.2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2.75" x14ac:dyDescent="0.2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2.75" x14ac:dyDescent="0.2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2.75" x14ac:dyDescent="0.2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2.75" x14ac:dyDescent="0.2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2.75" x14ac:dyDescent="0.2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2.75" x14ac:dyDescent="0.2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2.75" x14ac:dyDescent="0.2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2.75" x14ac:dyDescent="0.2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2.75" x14ac:dyDescent="0.2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2.75" x14ac:dyDescent="0.2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2.75" x14ac:dyDescent="0.2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2.75" x14ac:dyDescent="0.2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2.75" x14ac:dyDescent="0.2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2.75" x14ac:dyDescent="0.2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2.75" x14ac:dyDescent="0.2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2.75" x14ac:dyDescent="0.2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2.75" x14ac:dyDescent="0.2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2.75" x14ac:dyDescent="0.2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2.75" x14ac:dyDescent="0.2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2.75" x14ac:dyDescent="0.2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2.75" x14ac:dyDescent="0.2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2.75" x14ac:dyDescent="0.2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2.75" x14ac:dyDescent="0.2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2.75" x14ac:dyDescent="0.2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2.75" x14ac:dyDescent="0.2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2.75" x14ac:dyDescent="0.2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2.75" x14ac:dyDescent="0.2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2.75" x14ac:dyDescent="0.2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2.75" x14ac:dyDescent="0.2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2.75" x14ac:dyDescent="0.2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2.75" x14ac:dyDescent="0.2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2.75" x14ac:dyDescent="0.2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2.75" x14ac:dyDescent="0.2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2.75" x14ac:dyDescent="0.2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2.75" x14ac:dyDescent="0.2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2.75" x14ac:dyDescent="0.2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2.75" x14ac:dyDescent="0.2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2.75" x14ac:dyDescent="0.2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2.75" x14ac:dyDescent="0.2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2.75" x14ac:dyDescent="0.2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2.75" x14ac:dyDescent="0.2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2.75" x14ac:dyDescent="0.2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2.75" x14ac:dyDescent="0.2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2.75" x14ac:dyDescent="0.2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2.75" x14ac:dyDescent="0.2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2.75" x14ac:dyDescent="0.2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2.75" x14ac:dyDescent="0.2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2.75" x14ac:dyDescent="0.2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2.75" x14ac:dyDescent="0.2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2.75" x14ac:dyDescent="0.2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2.75" x14ac:dyDescent="0.2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2.75" x14ac:dyDescent="0.2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2.75" x14ac:dyDescent="0.2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2.75" x14ac:dyDescent="0.2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2.75" x14ac:dyDescent="0.2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2.75" x14ac:dyDescent="0.2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2.75" x14ac:dyDescent="0.2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2.75" x14ac:dyDescent="0.2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2.75" x14ac:dyDescent="0.2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2.75" x14ac:dyDescent="0.2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2.75" x14ac:dyDescent="0.2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2.75" x14ac:dyDescent="0.2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2.75" x14ac:dyDescent="0.2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2.75" x14ac:dyDescent="0.2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2.75" x14ac:dyDescent="0.2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2.75" x14ac:dyDescent="0.2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2.75" x14ac:dyDescent="0.2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2.75" x14ac:dyDescent="0.2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2.75" x14ac:dyDescent="0.2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2.75" x14ac:dyDescent="0.2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2.75" x14ac:dyDescent="0.2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2.75" x14ac:dyDescent="0.2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2.75" x14ac:dyDescent="0.2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2.75" x14ac:dyDescent="0.2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2.75" x14ac:dyDescent="0.2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2.75" x14ac:dyDescent="0.2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2.75" x14ac:dyDescent="0.2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2.75" x14ac:dyDescent="0.2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2.75" x14ac:dyDescent="0.2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2.75" x14ac:dyDescent="0.2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2.75" x14ac:dyDescent="0.2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2.75" x14ac:dyDescent="0.2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2.75" x14ac:dyDescent="0.2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2.75" x14ac:dyDescent="0.2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2.75" x14ac:dyDescent="0.2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2.75" x14ac:dyDescent="0.2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2.75" x14ac:dyDescent="0.2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2.75" x14ac:dyDescent="0.2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2.75" x14ac:dyDescent="0.2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2.75" x14ac:dyDescent="0.2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2.75" x14ac:dyDescent="0.2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2.75" x14ac:dyDescent="0.2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2.75" x14ac:dyDescent="0.2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2.75" x14ac:dyDescent="0.2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2.75" x14ac:dyDescent="0.2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2.75" x14ac:dyDescent="0.2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2.75" x14ac:dyDescent="0.2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2.75" x14ac:dyDescent="0.2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2.75" x14ac:dyDescent="0.2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2.75" x14ac:dyDescent="0.2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2.75" x14ac:dyDescent="0.2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2.75" x14ac:dyDescent="0.2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2.75" x14ac:dyDescent="0.2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2.75" x14ac:dyDescent="0.2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2.75" x14ac:dyDescent="0.2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2.75" x14ac:dyDescent="0.2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2.75" x14ac:dyDescent="0.2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2.75" x14ac:dyDescent="0.2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2.75" x14ac:dyDescent="0.2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2.75" x14ac:dyDescent="0.2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2.75" x14ac:dyDescent="0.2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2.75" x14ac:dyDescent="0.2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2.75" x14ac:dyDescent="0.2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2.75" x14ac:dyDescent="0.2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2.75" x14ac:dyDescent="0.2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2.75" x14ac:dyDescent="0.2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2.75" x14ac:dyDescent="0.2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2.75" x14ac:dyDescent="0.2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2.75" x14ac:dyDescent="0.2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2.75" x14ac:dyDescent="0.2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2.75" x14ac:dyDescent="0.2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2.75" x14ac:dyDescent="0.2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2.75" x14ac:dyDescent="0.2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2.75" x14ac:dyDescent="0.2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2.75" x14ac:dyDescent="0.2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2.75" x14ac:dyDescent="0.2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2.75" x14ac:dyDescent="0.2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2.75" x14ac:dyDescent="0.2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2.75" x14ac:dyDescent="0.2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2.75" x14ac:dyDescent="0.2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2.75" x14ac:dyDescent="0.2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2.75" x14ac:dyDescent="0.2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2.75" x14ac:dyDescent="0.2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2.75" x14ac:dyDescent="0.2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2.75" x14ac:dyDescent="0.2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2.75" x14ac:dyDescent="0.2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2.75" x14ac:dyDescent="0.2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2.75" x14ac:dyDescent="0.2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2.75" x14ac:dyDescent="0.2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2.75" x14ac:dyDescent="0.2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2.75" x14ac:dyDescent="0.2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2.75" x14ac:dyDescent="0.2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2.75" x14ac:dyDescent="0.2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2.75" x14ac:dyDescent="0.2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2.75" x14ac:dyDescent="0.2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2.75" x14ac:dyDescent="0.2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2.75" x14ac:dyDescent="0.2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2.75" x14ac:dyDescent="0.2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2.75" x14ac:dyDescent="0.2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2.75" x14ac:dyDescent="0.2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2.75" x14ac:dyDescent="0.2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2.75" x14ac:dyDescent="0.2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2.75" x14ac:dyDescent="0.2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2.75" x14ac:dyDescent="0.2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2.75" x14ac:dyDescent="0.2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2.75" x14ac:dyDescent="0.2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2.75" x14ac:dyDescent="0.2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2.75" x14ac:dyDescent="0.2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2.75" x14ac:dyDescent="0.2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2.75" x14ac:dyDescent="0.2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2.75" x14ac:dyDescent="0.2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2.75" x14ac:dyDescent="0.2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2.75" x14ac:dyDescent="0.2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2.75" x14ac:dyDescent="0.2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2.75" x14ac:dyDescent="0.2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2.75" x14ac:dyDescent="0.2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2.75" x14ac:dyDescent="0.2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2.75" x14ac:dyDescent="0.2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2.75" x14ac:dyDescent="0.2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2.75" x14ac:dyDescent="0.2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2.75" x14ac:dyDescent="0.2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2.75" x14ac:dyDescent="0.2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2.75" x14ac:dyDescent="0.2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2.75" x14ac:dyDescent="0.2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2.75" x14ac:dyDescent="0.2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2.75" x14ac:dyDescent="0.2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2.75" x14ac:dyDescent="0.2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2.75" x14ac:dyDescent="0.2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2.75" x14ac:dyDescent="0.2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2.75" x14ac:dyDescent="0.2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2.75" x14ac:dyDescent="0.2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2.75" x14ac:dyDescent="0.2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2.75" x14ac:dyDescent="0.2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2.75" x14ac:dyDescent="0.2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2.75" x14ac:dyDescent="0.2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2.75" x14ac:dyDescent="0.2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2.75" x14ac:dyDescent="0.2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2.75" x14ac:dyDescent="0.2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2.75" x14ac:dyDescent="0.2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2.75" x14ac:dyDescent="0.2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2.75" x14ac:dyDescent="0.2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2.75" x14ac:dyDescent="0.2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2.75" x14ac:dyDescent="0.2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2.75" x14ac:dyDescent="0.2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2.75" x14ac:dyDescent="0.2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2.75" x14ac:dyDescent="0.2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2.75" x14ac:dyDescent="0.2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2.75" x14ac:dyDescent="0.2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2.75" x14ac:dyDescent="0.2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2.75" x14ac:dyDescent="0.2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2.75" x14ac:dyDescent="0.2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2.75" x14ac:dyDescent="0.2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2.75" x14ac:dyDescent="0.2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2.75" x14ac:dyDescent="0.2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2.75" x14ac:dyDescent="0.2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2.75" x14ac:dyDescent="0.2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2.75" x14ac:dyDescent="0.2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2.75" x14ac:dyDescent="0.2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2.75" x14ac:dyDescent="0.2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2.75" x14ac:dyDescent="0.2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2.75" x14ac:dyDescent="0.2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2.75" x14ac:dyDescent="0.2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2.75" x14ac:dyDescent="0.2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2.75" x14ac:dyDescent="0.2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2.75" x14ac:dyDescent="0.2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2.75" x14ac:dyDescent="0.2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2.75" x14ac:dyDescent="0.2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2.75" x14ac:dyDescent="0.2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2.75" x14ac:dyDescent="0.2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2.75" x14ac:dyDescent="0.2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2.75" x14ac:dyDescent="0.2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2.75" x14ac:dyDescent="0.2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2.75" x14ac:dyDescent="0.2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2.75" x14ac:dyDescent="0.2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2.75" x14ac:dyDescent="0.2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2.75" x14ac:dyDescent="0.2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2.75" x14ac:dyDescent="0.2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2.75" x14ac:dyDescent="0.2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2.75" x14ac:dyDescent="0.2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2.75" x14ac:dyDescent="0.2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2.75" x14ac:dyDescent="0.2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2.75" x14ac:dyDescent="0.2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2.75" x14ac:dyDescent="0.2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2.75" x14ac:dyDescent="0.2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2.75" x14ac:dyDescent="0.2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2.75" x14ac:dyDescent="0.2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2.75" x14ac:dyDescent="0.2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2.75" x14ac:dyDescent="0.2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2.75" x14ac:dyDescent="0.2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2.75" x14ac:dyDescent="0.2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2.75" x14ac:dyDescent="0.2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2.75" x14ac:dyDescent="0.2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2.75" x14ac:dyDescent="0.2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2.75" x14ac:dyDescent="0.2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2.75" x14ac:dyDescent="0.2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2.75" x14ac:dyDescent="0.2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2.75" x14ac:dyDescent="0.2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2.75" x14ac:dyDescent="0.2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2.75" x14ac:dyDescent="0.2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2.75" x14ac:dyDescent="0.2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2.75" x14ac:dyDescent="0.2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2.75" x14ac:dyDescent="0.2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2.75" x14ac:dyDescent="0.2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2.75" x14ac:dyDescent="0.2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2.75" x14ac:dyDescent="0.2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2.75" x14ac:dyDescent="0.2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2.75" x14ac:dyDescent="0.2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2.75" x14ac:dyDescent="0.2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2.75" x14ac:dyDescent="0.2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2.75" x14ac:dyDescent="0.2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2.75" x14ac:dyDescent="0.2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2.75" x14ac:dyDescent="0.2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2.75" x14ac:dyDescent="0.2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2.75" x14ac:dyDescent="0.2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2.75" x14ac:dyDescent="0.2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2.75" x14ac:dyDescent="0.2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2.75" x14ac:dyDescent="0.2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2.75" x14ac:dyDescent="0.2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2.75" x14ac:dyDescent="0.2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2.75" x14ac:dyDescent="0.2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2.75" x14ac:dyDescent="0.2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2.75" x14ac:dyDescent="0.2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2.75" x14ac:dyDescent="0.2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2.75" x14ac:dyDescent="0.2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2.75" x14ac:dyDescent="0.2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2.75" x14ac:dyDescent="0.2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2.75" x14ac:dyDescent="0.2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2.75" x14ac:dyDescent="0.2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2.75" x14ac:dyDescent="0.2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2.75" x14ac:dyDescent="0.2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2.75" x14ac:dyDescent="0.2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2.75" x14ac:dyDescent="0.2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2.75" x14ac:dyDescent="0.2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2.75" x14ac:dyDescent="0.2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2.75" x14ac:dyDescent="0.2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2.75" x14ac:dyDescent="0.2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2.75" x14ac:dyDescent="0.2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2.75" x14ac:dyDescent="0.2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2.75" x14ac:dyDescent="0.2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2.75" x14ac:dyDescent="0.2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2.75" x14ac:dyDescent="0.2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2.75" x14ac:dyDescent="0.2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2.75" x14ac:dyDescent="0.2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2.75" x14ac:dyDescent="0.2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2.75" x14ac:dyDescent="0.2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2.75" x14ac:dyDescent="0.2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2.75" x14ac:dyDescent="0.2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2.75" x14ac:dyDescent="0.2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2.75" x14ac:dyDescent="0.2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2.75" x14ac:dyDescent="0.2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2.75" x14ac:dyDescent="0.2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2.75" x14ac:dyDescent="0.2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2.75" x14ac:dyDescent="0.2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2.75" x14ac:dyDescent="0.2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2.75" x14ac:dyDescent="0.2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2.75" x14ac:dyDescent="0.2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2.75" x14ac:dyDescent="0.2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2.75" x14ac:dyDescent="0.2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2.75" x14ac:dyDescent="0.2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2.75" x14ac:dyDescent="0.2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2.75" x14ac:dyDescent="0.2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2.75" x14ac:dyDescent="0.2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2.75" x14ac:dyDescent="0.2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2.75" x14ac:dyDescent="0.2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2.75" x14ac:dyDescent="0.2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2.75" x14ac:dyDescent="0.2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2.75" x14ac:dyDescent="0.2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2.75" x14ac:dyDescent="0.2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2.75" x14ac:dyDescent="0.2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2.75" x14ac:dyDescent="0.2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2.75" x14ac:dyDescent="0.2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2.75" x14ac:dyDescent="0.2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2.75" x14ac:dyDescent="0.2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2.75" x14ac:dyDescent="0.2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2.75" x14ac:dyDescent="0.2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2.75" x14ac:dyDescent="0.2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2.75" x14ac:dyDescent="0.2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2.75" x14ac:dyDescent="0.2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2.75" x14ac:dyDescent="0.2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2.75" x14ac:dyDescent="0.2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2.75" x14ac:dyDescent="0.2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2.75" x14ac:dyDescent="0.2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2.75" x14ac:dyDescent="0.2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2.75" x14ac:dyDescent="0.2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2.75" x14ac:dyDescent="0.2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2.75" x14ac:dyDescent="0.2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2.75" x14ac:dyDescent="0.2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2.75" x14ac:dyDescent="0.2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2.75" x14ac:dyDescent="0.2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2.75" x14ac:dyDescent="0.2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2.75" x14ac:dyDescent="0.2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2.75" x14ac:dyDescent="0.2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2.75" x14ac:dyDescent="0.2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2.75" x14ac:dyDescent="0.2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2.75" x14ac:dyDescent="0.2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2.75" x14ac:dyDescent="0.2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2.75" x14ac:dyDescent="0.2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2.75" x14ac:dyDescent="0.2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2.75" x14ac:dyDescent="0.2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2.75" x14ac:dyDescent="0.2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2.75" x14ac:dyDescent="0.2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2.75" x14ac:dyDescent="0.2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2.75" x14ac:dyDescent="0.2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2.75" x14ac:dyDescent="0.2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2.75" x14ac:dyDescent="0.2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2.75" x14ac:dyDescent="0.2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2.75" x14ac:dyDescent="0.2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2.75" x14ac:dyDescent="0.2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2.75" x14ac:dyDescent="0.2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2.75" x14ac:dyDescent="0.2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2.75" x14ac:dyDescent="0.2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2.75" x14ac:dyDescent="0.2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2.75" x14ac:dyDescent="0.2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2.75" x14ac:dyDescent="0.2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2.75" x14ac:dyDescent="0.2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2.75" x14ac:dyDescent="0.2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2.75" x14ac:dyDescent="0.2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2.75" x14ac:dyDescent="0.2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2.75" x14ac:dyDescent="0.2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2.75" x14ac:dyDescent="0.2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2.75" x14ac:dyDescent="0.2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2.75" x14ac:dyDescent="0.2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2.75" x14ac:dyDescent="0.2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2.75" x14ac:dyDescent="0.2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2.75" x14ac:dyDescent="0.2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2.75" x14ac:dyDescent="0.2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2.75" x14ac:dyDescent="0.2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2.75" x14ac:dyDescent="0.2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2.75" x14ac:dyDescent="0.2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2.75" x14ac:dyDescent="0.2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2.75" x14ac:dyDescent="0.2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2.75" x14ac:dyDescent="0.2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2.75" x14ac:dyDescent="0.2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2.75" x14ac:dyDescent="0.2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2.75" x14ac:dyDescent="0.2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2.75" x14ac:dyDescent="0.2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2.75" x14ac:dyDescent="0.2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2.75" x14ac:dyDescent="0.2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2.75" x14ac:dyDescent="0.2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2.75" x14ac:dyDescent="0.2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2.75" x14ac:dyDescent="0.2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2.75" x14ac:dyDescent="0.2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2.75" x14ac:dyDescent="0.2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2.75" x14ac:dyDescent="0.2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2.75" x14ac:dyDescent="0.2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2.75" x14ac:dyDescent="0.2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2.75" x14ac:dyDescent="0.2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2.75" x14ac:dyDescent="0.2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2.75" x14ac:dyDescent="0.2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2.75" x14ac:dyDescent="0.2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2.75" x14ac:dyDescent="0.2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2.75" x14ac:dyDescent="0.2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2.75" x14ac:dyDescent="0.2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2.75" x14ac:dyDescent="0.2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2.75" x14ac:dyDescent="0.2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2.75" x14ac:dyDescent="0.2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2.75" x14ac:dyDescent="0.2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2.75" x14ac:dyDescent="0.2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2.75" x14ac:dyDescent="0.2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2.75" x14ac:dyDescent="0.2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2.75" x14ac:dyDescent="0.2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2.75" x14ac:dyDescent="0.2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2.75" x14ac:dyDescent="0.2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2.75" x14ac:dyDescent="0.2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2.75" x14ac:dyDescent="0.2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2.75" x14ac:dyDescent="0.2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2.75" x14ac:dyDescent="0.2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2.75" x14ac:dyDescent="0.2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2.75" x14ac:dyDescent="0.2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2.75" x14ac:dyDescent="0.2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2.75" x14ac:dyDescent="0.2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2.75" x14ac:dyDescent="0.2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2.75" x14ac:dyDescent="0.2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outlinePr summaryBelow="0" summaryRight="0"/>
  </sheetPr>
  <dimension ref="A1:Z615"/>
  <sheetViews>
    <sheetView topLeftCell="A2" workbookViewId="0">
      <selection activeCell="A16" sqref="A16:XFD400"/>
    </sheetView>
  </sheetViews>
  <sheetFormatPr defaultColWidth="14.42578125" defaultRowHeight="15" customHeight="1" x14ac:dyDescent="0.2"/>
  <cols>
    <col min="1" max="1" width="78.7109375" style="27" customWidth="1"/>
    <col min="2" max="16384" width="14.42578125" style="4"/>
  </cols>
  <sheetData>
    <row r="1" spans="1:26" ht="113.25" customHeight="1" x14ac:dyDescent="0.2">
      <c r="A1" s="10" t="s">
        <v>20</v>
      </c>
      <c r="B1" s="17" t="s">
        <v>19</v>
      </c>
      <c r="C1" s="17" t="s">
        <v>36</v>
      </c>
      <c r="D1" s="17" t="s">
        <v>37</v>
      </c>
      <c r="E1" s="17" t="s">
        <v>27</v>
      </c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2.75" customHeight="1" x14ac:dyDescent="0.2">
      <c r="A2" s="28" t="s">
        <v>28</v>
      </c>
      <c r="B2" s="23">
        <v>30</v>
      </c>
      <c r="C2" s="23">
        <v>20</v>
      </c>
      <c r="D2" s="23">
        <v>50</v>
      </c>
      <c r="E2" s="23">
        <v>100</v>
      </c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2.75" customHeight="1" x14ac:dyDescent="0.2">
      <c r="A3" s="7" t="str">
        <f>'Данные для ввода на bus.gov.ru'!A2</f>
        <v>Завьяловский детский сад "Родничок</v>
      </c>
      <c r="B3" s="15">
        <f>(('Данные для ввода на bus.gov.ru'!AW2/'Данные для ввода на bus.gov.ru'!AX2)*100)*0.3</f>
        <v>30</v>
      </c>
      <c r="C3" s="15">
        <f>(('Данные для ввода на bus.gov.ru'!AZ2/'Данные для ввода на bus.gov.ru'!BA2)*100)*0.2</f>
        <v>20</v>
      </c>
      <c r="D3" s="15">
        <f>(('Данные для ввода на bus.gov.ru'!BC2/'Данные для ввода на bus.gov.ru'!BD2)*100)*0.5</f>
        <v>50</v>
      </c>
      <c r="E3" s="15">
        <f t="shared" ref="E3:E15" si="0">B3+C3+D3</f>
        <v>100</v>
      </c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2.75" customHeight="1" x14ac:dyDescent="0.2">
      <c r="A4" s="7" t="str">
        <f>'Данные для ввода на bus.gov.ru'!A3</f>
        <v>Кокошеевская основная общеобразовательная школа</v>
      </c>
      <c r="B4" s="15">
        <f>(('Данные для ввода на bus.gov.ru'!AW3/'Данные для ввода на bus.gov.ru'!AX3)*100)*0.3</f>
        <v>28.125</v>
      </c>
      <c r="C4" s="15">
        <f>(('Данные для ввода на bus.gov.ru'!AZ3/'Данные для ввода на bus.gov.ru'!BA3)*100)*0.2</f>
        <v>18.75</v>
      </c>
      <c r="D4" s="15">
        <f>(('Данные для ввода на bus.gov.ru'!BC3/'Данные для ввода на bus.gov.ru'!BD3)*100)*0.5</f>
        <v>50</v>
      </c>
      <c r="E4" s="15">
        <f t="shared" si="0"/>
        <v>96.875</v>
      </c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2.75" customHeight="1" x14ac:dyDescent="0.2">
      <c r="A5" s="7" t="str">
        <f>'Данные для ввода на bus.gov.ru'!A4</f>
        <v>Красноярская основная общеобразовательная школа</v>
      </c>
      <c r="B5" s="15">
        <f>(('Данные для ввода на bus.gov.ru'!AW4/'Данные для ввода на bus.gov.ru'!AX4)*100)*0.3</f>
        <v>28.235294117647054</v>
      </c>
      <c r="C5" s="15">
        <f>(('Данные для ввода на bus.gov.ru'!AZ4/'Данные для ввода на bus.gov.ru'!BA4)*100)*0.2</f>
        <v>18.823529411764707</v>
      </c>
      <c r="D5" s="15">
        <f>(('Данные для ввода на bus.gov.ru'!BC4/'Данные для ввода на bus.gov.ru'!BD4)*100)*0.5</f>
        <v>50</v>
      </c>
      <c r="E5" s="15">
        <f t="shared" si="0"/>
        <v>97.058823529411768</v>
      </c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2.75" customHeight="1" x14ac:dyDescent="0.2">
      <c r="A6" s="7" t="str">
        <f>'Данные для ввода на bus.gov.ru'!A5</f>
        <v>Михайловский детский сад "Буратино"</v>
      </c>
      <c r="B6" s="15">
        <f>(('Данные для ввода на bus.gov.ru'!AW5/'Данные для ввода на bus.gov.ru'!AX5)*100)*0.3</f>
        <v>29.200000000000003</v>
      </c>
      <c r="C6" s="15">
        <f>(('Данные для ввода на bus.gov.ru'!AZ5/'Данные для ввода на bus.gov.ru'!BA5)*100)*0.2</f>
        <v>18.933333333333334</v>
      </c>
      <c r="D6" s="15">
        <f>(('Данные для ввода на bus.gov.ru'!BC5/'Данные для ввода на bus.gov.ru'!BD5)*100)*0.5</f>
        <v>47.333333333333336</v>
      </c>
      <c r="E6" s="15">
        <f t="shared" si="0"/>
        <v>95.466666666666669</v>
      </c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2.75" customHeight="1" x14ac:dyDescent="0.2">
      <c r="A7" s="7" t="str">
        <f>'Данные для ввода на bus.gov.ru'!A6</f>
        <v>Мордбугурусланская основная общеобразовательная школа</v>
      </c>
      <c r="B7" s="15">
        <f>(('Данные для ввода на bus.gov.ru'!AW6/'Данные для ввода на bus.gov.ru'!AX6)*100)*0.3</f>
        <v>30</v>
      </c>
      <c r="C7" s="15">
        <f>(('Данные для ввода на bus.gov.ru'!AZ6/'Данные для ввода на bus.gov.ru'!BA6)*100)*0.2</f>
        <v>20</v>
      </c>
      <c r="D7" s="15">
        <f>(('Данные для ввода на bus.gov.ru'!BC6/'Данные для ввода на bus.gov.ru'!BD6)*100)*0.5</f>
        <v>50</v>
      </c>
      <c r="E7" s="15">
        <f t="shared" si="0"/>
        <v>100</v>
      </c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2.75" customHeight="1" x14ac:dyDescent="0.2">
      <c r="A8" s="7" t="str">
        <f>'Данные для ввода на bus.gov.ru'!A7</f>
        <v>Нойкинская средняя общеобразовательная школа</v>
      </c>
      <c r="B8" s="15">
        <f>(('Данные для ввода на bus.gov.ru'!AW7/'Данные для ввода на bus.gov.ru'!AX7)*100)*0.3</f>
        <v>30</v>
      </c>
      <c r="C8" s="15">
        <f>(('Данные для ввода на bus.gov.ru'!AZ7/'Данные для ввода на bus.gov.ru'!BA7)*100)*0.2</f>
        <v>20</v>
      </c>
      <c r="D8" s="15">
        <f>(('Данные для ввода на bus.gov.ru'!BC7/'Данные для ввода на bus.gov.ru'!BD7)*100)*0.5</f>
        <v>50</v>
      </c>
      <c r="E8" s="15">
        <f t="shared" si="0"/>
        <v>100</v>
      </c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2.75" customHeight="1" x14ac:dyDescent="0.2">
      <c r="A9" s="7" t="str">
        <f>'Данные для ввода на bus.gov.ru'!A8</f>
        <v>Нуштайкинская основная общеобразовательная школа</v>
      </c>
      <c r="B9" s="15">
        <f>(('Данные для ввода на bus.gov.ru'!AW8/'Данные для ввода на bus.gov.ru'!AX8)*100)*0.3</f>
        <v>27.1875</v>
      </c>
      <c r="C9" s="15">
        <f>(('Данные для ввода на bus.gov.ru'!AZ8/'Данные для ввода на bus.gov.ru'!BA8)*100)*0.2</f>
        <v>18.125</v>
      </c>
      <c r="D9" s="15">
        <f>(('Данные для ввода на bus.gov.ru'!BC8/'Данные для ввода на bus.gov.ru'!BD8)*100)*0.5</f>
        <v>46.875</v>
      </c>
      <c r="E9" s="15">
        <f t="shared" si="0"/>
        <v>92.1875</v>
      </c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2.75" customHeight="1" x14ac:dyDescent="0.2">
      <c r="A10" s="7" t="str">
        <f>'Данные для ввода на bus.gov.ru'!A9</f>
        <v>Пилюгинская средняя общеобразовательная школа</v>
      </c>
      <c r="B10" s="15">
        <f>(('Данные для ввода на bus.gov.ru'!AW9/'Данные для ввода на bus.gov.ru'!AX9)*100)*0.3</f>
        <v>28.15384615384615</v>
      </c>
      <c r="C10" s="15">
        <f>(('Данные для ввода на bus.gov.ru'!AZ9/'Данные для ввода на bus.gov.ru'!BA9)*100)*0.2</f>
        <v>19.076923076923077</v>
      </c>
      <c r="D10" s="15">
        <f>(('Данные для ввода на bus.gov.ru'!BC9/'Данные для ввода на bus.gov.ru'!BD9)*100)*0.5</f>
        <v>46.153846153846153</v>
      </c>
      <c r="E10" s="15">
        <f t="shared" si="0"/>
        <v>93.384615384615387</v>
      </c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2.75" customHeight="1" x14ac:dyDescent="0.2">
      <c r="A11" s="7" t="str">
        <f>'Данные для ввода на bus.gov.ru'!A10</f>
        <v>Пилюгинский детский сад "Колобок"</v>
      </c>
      <c r="B11" s="15">
        <f>(('Данные для ввода на bus.gov.ru'!AW10/'Данные для ввода на bus.gov.ru'!AX10)*100)*0.3</f>
        <v>27.499999999999996</v>
      </c>
      <c r="C11" s="15">
        <f>(('Данные для ввода на bus.gov.ru'!AZ10/'Данные для ввода на bus.gov.ru'!BA10)*100)*0.2</f>
        <v>19.166666666666668</v>
      </c>
      <c r="D11" s="15">
        <f>(('Данные для ввода на bus.gov.ru'!BC10/'Данные для ввода на bus.gov.ru'!BD10)*100)*0.5</f>
        <v>45.833333333333329</v>
      </c>
      <c r="E11" s="15">
        <f t="shared" si="0"/>
        <v>92.5</v>
      </c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2.75" customHeight="1" x14ac:dyDescent="0.2">
      <c r="A12" s="7" t="str">
        <f>'Данные для ввода на bus.gov.ru'!A11</f>
        <v>Полибинская средняя общеобразовательная школа</v>
      </c>
      <c r="B12" s="15">
        <f>(('Данные для ввода на bus.gov.ru'!AW11/'Данные для ввода на bus.gov.ru'!AX11)*100)*0.3</f>
        <v>30</v>
      </c>
      <c r="C12" s="15">
        <f>(('Данные для ввода на bus.gov.ru'!AZ11/'Данные для ввода на bus.gov.ru'!BA11)*100)*0.2</f>
        <v>20</v>
      </c>
      <c r="D12" s="15">
        <f>(('Данные для ввода на bus.gov.ru'!BC11/'Данные для ввода на bus.gov.ru'!BD11)*100)*0.5</f>
        <v>50</v>
      </c>
      <c r="E12" s="15">
        <f t="shared" si="0"/>
        <v>100</v>
      </c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2.75" customHeight="1" x14ac:dyDescent="0.2">
      <c r="A13" s="7" t="str">
        <f>'Данные для ввода на bus.gov.ru'!A12</f>
        <v>Пониклинская средняя общеобразовательная школа</v>
      </c>
      <c r="B13" s="15">
        <f>(('Данные для ввода на bus.gov.ru'!AW12/'Данные для ввода на bus.gov.ru'!AX12)*100)*0.3</f>
        <v>28.928571428571427</v>
      </c>
      <c r="C13" s="15">
        <f>(('Данные для ввода на bus.gov.ru'!AZ12/'Данные для ввода на bus.gov.ru'!BA12)*100)*0.2</f>
        <v>19.285714285714288</v>
      </c>
      <c r="D13" s="15">
        <f>(('Данные для ввода на bus.gov.ru'!BC12/'Данные для ввода на bus.gov.ru'!BD12)*100)*0.5</f>
        <v>48.214285714285715</v>
      </c>
      <c r="E13" s="15">
        <f t="shared" si="0"/>
        <v>96.428571428571431</v>
      </c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2.75" customHeight="1" x14ac:dyDescent="0.2">
      <c r="A14" s="7" t="str">
        <f>'Данные для ввода на bus.gov.ru'!A13</f>
        <v>Русскобоклинская основная общеобразовательная школа им. Героя Советского Союза Хайрутдинова Акрама Мингазовича</v>
      </c>
      <c r="B14" s="15">
        <f>(('Данные для ввода на bus.gov.ru'!AW13/'Данные для ввода на bus.gov.ru'!AX13)*100)*0.3</f>
        <v>30</v>
      </c>
      <c r="C14" s="15">
        <f>(('Данные для ввода на bus.gov.ru'!AZ13/'Данные для ввода на bus.gov.ru'!BA13)*100)*0.2</f>
        <v>18</v>
      </c>
      <c r="D14" s="15">
        <f>(('Данные для ввода на bus.gov.ru'!BC13/'Данные для ввода на bus.gov.ru'!BD13)*100)*0.5</f>
        <v>45</v>
      </c>
      <c r="E14" s="15">
        <f t="shared" si="0"/>
        <v>93</v>
      </c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2.75" customHeight="1" x14ac:dyDescent="0.2">
      <c r="A15" s="7" t="str">
        <f>'Данные для ввода на bus.gov.ru'!A14</f>
        <v>Советская средняя общеобразовательная школа</v>
      </c>
      <c r="B15" s="15">
        <f>(('Данные для ввода на bus.gov.ru'!AW14/'Данные для ввода на bus.gov.ru'!AX14)*100)*0.3</f>
        <v>24.444444444444443</v>
      </c>
      <c r="C15" s="15">
        <f>(('Данные для ввода на bus.gov.ru'!AZ14/'Данные для ввода на bus.gov.ru'!BA14)*100)*0.2</f>
        <v>18.518518518518519</v>
      </c>
      <c r="D15" s="15">
        <f>(('Данные для ввода на bus.gov.ru'!BC14/'Данные для ввода на bus.gov.ru'!BD14)*100)*0.5</f>
        <v>40.74074074074074</v>
      </c>
      <c r="E15" s="15">
        <f t="shared" si="0"/>
        <v>83.703703703703695</v>
      </c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2.75" x14ac:dyDescent="0.2">
      <c r="A16" s="6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2.75" x14ac:dyDescent="0.2">
      <c r="A17" s="6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2.75" x14ac:dyDescent="0.2">
      <c r="A18" s="6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2.75" x14ac:dyDescent="0.2">
      <c r="A19" s="6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2.75" x14ac:dyDescent="0.2">
      <c r="A20" s="6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2.75" x14ac:dyDescent="0.2">
      <c r="A21" s="6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2.75" x14ac:dyDescent="0.2">
      <c r="A22" s="6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2.75" x14ac:dyDescent="0.2">
      <c r="A23" s="6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2.75" x14ac:dyDescent="0.2">
      <c r="A24" s="6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2.75" x14ac:dyDescent="0.2">
      <c r="A25" s="6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2.75" x14ac:dyDescent="0.2">
      <c r="A26" s="6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2.75" x14ac:dyDescent="0.2">
      <c r="A27" s="6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2.75" x14ac:dyDescent="0.2">
      <c r="A28" s="6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2.75" x14ac:dyDescent="0.2">
      <c r="A29" s="6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2.75" x14ac:dyDescent="0.2">
      <c r="A30" s="6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2.75" x14ac:dyDescent="0.2">
      <c r="A31" s="6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2.75" x14ac:dyDescent="0.2">
      <c r="A32" s="6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2.75" x14ac:dyDescent="0.2">
      <c r="A33" s="6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2.75" x14ac:dyDescent="0.2">
      <c r="A34" s="6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2.75" x14ac:dyDescent="0.2">
      <c r="A35" s="6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2.75" x14ac:dyDescent="0.2">
      <c r="A36" s="6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2.75" x14ac:dyDescent="0.2">
      <c r="A37" s="6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2.75" x14ac:dyDescent="0.2">
      <c r="A38" s="6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2.75" x14ac:dyDescent="0.2">
      <c r="A39" s="6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2.75" x14ac:dyDescent="0.2">
      <c r="A40" s="6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2.75" x14ac:dyDescent="0.2">
      <c r="A41" s="6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2.75" x14ac:dyDescent="0.2">
      <c r="A42" s="6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2.75" x14ac:dyDescent="0.2">
      <c r="A43" s="6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2.75" x14ac:dyDescent="0.2">
      <c r="A44" s="6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2.75" x14ac:dyDescent="0.2">
      <c r="A45" s="6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2.75" x14ac:dyDescent="0.2">
      <c r="A46" s="6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2.75" x14ac:dyDescent="0.2">
      <c r="A47" s="6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2.75" x14ac:dyDescent="0.2">
      <c r="A48" s="6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2.75" x14ac:dyDescent="0.2">
      <c r="A49" s="6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2.75" x14ac:dyDescent="0.2">
      <c r="A50" s="6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2.75" x14ac:dyDescent="0.2">
      <c r="A51" s="6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2.75" x14ac:dyDescent="0.2">
      <c r="A52" s="6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2.75" x14ac:dyDescent="0.2">
      <c r="A53" s="6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2.75" x14ac:dyDescent="0.2">
      <c r="A54" s="6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2.75" x14ac:dyDescent="0.2">
      <c r="A55" s="6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2.75" x14ac:dyDescent="0.2">
      <c r="A56" s="6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2.75" x14ac:dyDescent="0.2">
      <c r="A57" s="6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2.75" x14ac:dyDescent="0.2">
      <c r="A58" s="6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2.75" x14ac:dyDescent="0.2">
      <c r="A59" s="6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2.75" x14ac:dyDescent="0.2">
      <c r="A60" s="6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2.75" x14ac:dyDescent="0.2">
      <c r="A61" s="6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2.75" x14ac:dyDescent="0.2">
      <c r="A62" s="6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2.75" x14ac:dyDescent="0.2">
      <c r="A63" s="6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2.75" x14ac:dyDescent="0.2">
      <c r="A64" s="6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2.75" x14ac:dyDescent="0.2">
      <c r="A65" s="6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2.75" x14ac:dyDescent="0.2">
      <c r="A66" s="6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2.75" x14ac:dyDescent="0.2">
      <c r="A67" s="6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2.75" x14ac:dyDescent="0.2">
      <c r="A68" s="6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2.75" x14ac:dyDescent="0.2">
      <c r="A69" s="6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2.75" x14ac:dyDescent="0.2">
      <c r="A70" s="6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2.75" x14ac:dyDescent="0.2">
      <c r="A71" s="6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2.75" x14ac:dyDescent="0.2">
      <c r="A72" s="6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2.75" x14ac:dyDescent="0.2">
      <c r="A73" s="6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2.75" x14ac:dyDescent="0.2">
      <c r="A74" s="6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2.75" x14ac:dyDescent="0.2">
      <c r="A75" s="6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2.75" x14ac:dyDescent="0.2">
      <c r="A76" s="6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2.75" x14ac:dyDescent="0.2">
      <c r="A77" s="6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2.75" x14ac:dyDescent="0.2">
      <c r="A78" s="6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2.75" x14ac:dyDescent="0.2">
      <c r="A79" s="6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2.75" x14ac:dyDescent="0.2">
      <c r="A80" s="6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2.75" x14ac:dyDescent="0.2">
      <c r="A81" s="6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2.75" x14ac:dyDescent="0.2">
      <c r="A82" s="6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2.75" x14ac:dyDescent="0.2">
      <c r="A83" s="6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2.75" x14ac:dyDescent="0.2">
      <c r="A84" s="6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2.75" x14ac:dyDescent="0.2">
      <c r="A85" s="6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2.75" x14ac:dyDescent="0.2">
      <c r="A86" s="6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2.75" x14ac:dyDescent="0.2">
      <c r="A87" s="6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2.75" x14ac:dyDescent="0.2">
      <c r="A88" s="6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2.75" x14ac:dyDescent="0.2">
      <c r="A89" s="6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2.75" x14ac:dyDescent="0.2">
      <c r="A90" s="6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2.75" x14ac:dyDescent="0.2">
      <c r="A91" s="6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2.75" x14ac:dyDescent="0.2">
      <c r="A92" s="6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2.75" x14ac:dyDescent="0.2">
      <c r="A93" s="6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2.75" x14ac:dyDescent="0.2">
      <c r="A94" s="6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2.75" x14ac:dyDescent="0.2">
      <c r="A95" s="6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2.75" x14ac:dyDescent="0.2">
      <c r="A96" s="6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2.75" x14ac:dyDescent="0.2">
      <c r="A97" s="6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2.75" x14ac:dyDescent="0.2">
      <c r="A98" s="6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2.75" x14ac:dyDescent="0.2">
      <c r="A99" s="6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2.75" x14ac:dyDescent="0.2">
      <c r="A100" s="6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2.75" x14ac:dyDescent="0.2">
      <c r="A101" s="6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2.75" x14ac:dyDescent="0.2">
      <c r="A102" s="6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2.75" x14ac:dyDescent="0.2">
      <c r="A103" s="6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2.75" x14ac:dyDescent="0.2">
      <c r="A104" s="6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2.75" x14ac:dyDescent="0.2">
      <c r="A105" s="6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2.75" x14ac:dyDescent="0.2">
      <c r="A106" s="6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2.75" x14ac:dyDescent="0.2">
      <c r="A107" s="6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2.75" x14ac:dyDescent="0.2">
      <c r="A108" s="6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2.75" x14ac:dyDescent="0.2">
      <c r="A109" s="6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2.75" x14ac:dyDescent="0.2">
      <c r="A110" s="6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2.75" x14ac:dyDescent="0.2">
      <c r="A111" s="6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2.75" x14ac:dyDescent="0.2">
      <c r="A112" s="6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2.75" x14ac:dyDescent="0.2">
      <c r="A113" s="6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2.75" x14ac:dyDescent="0.2">
      <c r="A114" s="6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2.75" x14ac:dyDescent="0.2">
      <c r="A115" s="6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2.75" x14ac:dyDescent="0.2">
      <c r="A116" s="6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2.75" x14ac:dyDescent="0.2">
      <c r="A117" s="6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2.75" x14ac:dyDescent="0.2">
      <c r="A118" s="6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2.75" x14ac:dyDescent="0.2">
      <c r="A119" s="6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2.75" x14ac:dyDescent="0.2">
      <c r="A120" s="6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2.75" x14ac:dyDescent="0.2">
      <c r="A121" s="6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2.75" x14ac:dyDescent="0.2">
      <c r="A122" s="6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2.75" x14ac:dyDescent="0.2">
      <c r="A123" s="6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2.75" x14ac:dyDescent="0.2">
      <c r="A124" s="6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2.75" x14ac:dyDescent="0.2">
      <c r="A125" s="6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2.75" x14ac:dyDescent="0.2">
      <c r="A126" s="6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2.75" x14ac:dyDescent="0.2">
      <c r="A127" s="6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2.75" x14ac:dyDescent="0.2">
      <c r="A128" s="6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2.75" x14ac:dyDescent="0.2">
      <c r="A129" s="6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2.75" x14ac:dyDescent="0.2">
      <c r="A130" s="6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2.75" x14ac:dyDescent="0.2">
      <c r="A131" s="6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2.75" x14ac:dyDescent="0.2">
      <c r="A132" s="6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2.75" x14ac:dyDescent="0.2">
      <c r="A133" s="6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2.75" x14ac:dyDescent="0.2">
      <c r="A134" s="6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2.75" x14ac:dyDescent="0.2">
      <c r="A135" s="6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2.75" x14ac:dyDescent="0.2">
      <c r="A136" s="6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2.75" x14ac:dyDescent="0.2">
      <c r="A137" s="6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2.75" x14ac:dyDescent="0.2">
      <c r="A138" s="6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2.75" x14ac:dyDescent="0.2">
      <c r="A139" s="6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2.75" x14ac:dyDescent="0.2">
      <c r="A140" s="6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2.75" x14ac:dyDescent="0.2">
      <c r="A141" s="6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2.75" x14ac:dyDescent="0.2">
      <c r="A142" s="6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2.75" x14ac:dyDescent="0.2">
      <c r="A143" s="6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2.75" x14ac:dyDescent="0.2">
      <c r="A144" s="6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2.75" x14ac:dyDescent="0.2">
      <c r="A145" s="6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2.75" x14ac:dyDescent="0.2">
      <c r="A146" s="6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2.75" x14ac:dyDescent="0.2">
      <c r="A147" s="6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2.75" x14ac:dyDescent="0.2">
      <c r="A148" s="6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2.75" x14ac:dyDescent="0.2">
      <c r="A149" s="6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2.75" x14ac:dyDescent="0.2">
      <c r="A150" s="6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2.75" x14ac:dyDescent="0.2">
      <c r="A151" s="6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2.75" x14ac:dyDescent="0.2">
      <c r="A152" s="6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2.75" x14ac:dyDescent="0.2">
      <c r="A153" s="6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2.75" x14ac:dyDescent="0.2">
      <c r="A154" s="6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2.75" x14ac:dyDescent="0.2">
      <c r="A155" s="6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2.75" x14ac:dyDescent="0.2">
      <c r="A156" s="6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2.75" x14ac:dyDescent="0.2">
      <c r="A157" s="6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2.75" x14ac:dyDescent="0.2">
      <c r="A158" s="6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2.75" x14ac:dyDescent="0.2">
      <c r="A159" s="6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2.75" x14ac:dyDescent="0.2">
      <c r="A160" s="6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2.75" x14ac:dyDescent="0.2">
      <c r="A161" s="6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2.75" x14ac:dyDescent="0.2">
      <c r="A162" s="6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2.75" x14ac:dyDescent="0.2">
      <c r="A163" s="6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2.75" x14ac:dyDescent="0.2">
      <c r="A164" s="6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2.75" x14ac:dyDescent="0.2">
      <c r="A165" s="6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2.75" x14ac:dyDescent="0.2">
      <c r="A166" s="6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2.75" x14ac:dyDescent="0.2">
      <c r="A167" s="6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2.75" x14ac:dyDescent="0.2">
      <c r="A168" s="6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2.75" x14ac:dyDescent="0.2">
      <c r="A169" s="6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2.75" x14ac:dyDescent="0.2">
      <c r="A170" s="6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2.75" x14ac:dyDescent="0.2">
      <c r="A171" s="6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2.75" x14ac:dyDescent="0.2">
      <c r="A172" s="6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2.75" x14ac:dyDescent="0.2">
      <c r="A173" s="6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2.75" x14ac:dyDescent="0.2">
      <c r="A174" s="6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2.75" x14ac:dyDescent="0.2">
      <c r="A175" s="6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2.75" x14ac:dyDescent="0.2">
      <c r="A176" s="6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2.75" x14ac:dyDescent="0.2">
      <c r="A177" s="6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2.75" x14ac:dyDescent="0.2">
      <c r="A178" s="6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2.75" x14ac:dyDescent="0.2">
      <c r="A179" s="6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2.75" x14ac:dyDescent="0.2">
      <c r="A180" s="6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2.75" x14ac:dyDescent="0.2">
      <c r="A181" s="6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2.75" x14ac:dyDescent="0.2">
      <c r="A182" s="6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2.75" x14ac:dyDescent="0.2">
      <c r="A183" s="6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2.75" x14ac:dyDescent="0.2">
      <c r="A184" s="6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2.75" x14ac:dyDescent="0.2">
      <c r="A185" s="6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2.75" x14ac:dyDescent="0.2">
      <c r="A186" s="6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2.75" x14ac:dyDescent="0.2">
      <c r="A187" s="6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2.75" x14ac:dyDescent="0.2">
      <c r="A188" s="6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2.75" x14ac:dyDescent="0.2">
      <c r="A189" s="6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2.75" x14ac:dyDescent="0.2">
      <c r="A190" s="6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2.75" x14ac:dyDescent="0.2">
      <c r="A191" s="6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2.75" x14ac:dyDescent="0.2">
      <c r="A192" s="6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2.75" x14ac:dyDescent="0.2">
      <c r="A193" s="6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2.75" x14ac:dyDescent="0.2">
      <c r="A194" s="6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2.75" x14ac:dyDescent="0.2">
      <c r="A195" s="6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2.75" x14ac:dyDescent="0.2">
      <c r="A196" s="6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2.75" x14ac:dyDescent="0.2">
      <c r="A197" s="6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2.75" x14ac:dyDescent="0.2">
      <c r="A198" s="6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2.75" x14ac:dyDescent="0.2">
      <c r="A199" s="6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2.75" x14ac:dyDescent="0.2">
      <c r="A200" s="6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2.75" x14ac:dyDescent="0.2">
      <c r="A201" s="6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2.75" x14ac:dyDescent="0.2">
      <c r="A202" s="6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2.75" x14ac:dyDescent="0.2">
      <c r="A203" s="6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2.75" x14ac:dyDescent="0.2">
      <c r="A204" s="6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2.75" x14ac:dyDescent="0.2">
      <c r="A205" s="6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2.75" x14ac:dyDescent="0.2">
      <c r="A206" s="6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2.75" x14ac:dyDescent="0.2">
      <c r="A207" s="6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2.75" x14ac:dyDescent="0.2">
      <c r="A208" s="6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2.75" x14ac:dyDescent="0.2">
      <c r="A209" s="6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2.75" x14ac:dyDescent="0.2">
      <c r="A210" s="6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2.75" x14ac:dyDescent="0.2">
      <c r="A211" s="6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2.75" x14ac:dyDescent="0.2">
      <c r="A212" s="6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2.75" x14ac:dyDescent="0.2">
      <c r="A213" s="6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2.75" x14ac:dyDescent="0.2">
      <c r="A214" s="6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2.75" x14ac:dyDescent="0.2">
      <c r="A215" s="6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2.75" x14ac:dyDescent="0.2">
      <c r="A216" s="6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2.75" x14ac:dyDescent="0.2">
      <c r="A217" s="6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2.75" x14ac:dyDescent="0.2">
      <c r="A218" s="6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2.75" x14ac:dyDescent="0.2">
      <c r="A219" s="6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2.75" x14ac:dyDescent="0.2">
      <c r="A220" s="6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2.75" x14ac:dyDescent="0.2">
      <c r="A221" s="6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2.75" x14ac:dyDescent="0.2">
      <c r="A222" s="6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2.75" x14ac:dyDescent="0.2">
      <c r="A223" s="6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2.75" x14ac:dyDescent="0.2">
      <c r="A224" s="6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2.75" x14ac:dyDescent="0.2">
      <c r="A225" s="6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2.75" x14ac:dyDescent="0.2">
      <c r="A226" s="6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2.75" x14ac:dyDescent="0.2">
      <c r="A227" s="6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2.75" x14ac:dyDescent="0.2">
      <c r="A228" s="6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2.75" x14ac:dyDescent="0.2">
      <c r="A229" s="6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2.75" x14ac:dyDescent="0.2">
      <c r="A230" s="6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2.75" x14ac:dyDescent="0.2">
      <c r="A231" s="6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2.75" x14ac:dyDescent="0.2">
      <c r="A232" s="6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2.75" x14ac:dyDescent="0.2">
      <c r="A233" s="6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2.75" x14ac:dyDescent="0.2">
      <c r="A234" s="6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2.75" x14ac:dyDescent="0.2">
      <c r="A235" s="6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2.75" x14ac:dyDescent="0.2">
      <c r="A236" s="6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2.75" x14ac:dyDescent="0.2">
      <c r="A237" s="6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2.75" x14ac:dyDescent="0.2">
      <c r="A238" s="6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2.75" x14ac:dyDescent="0.2">
      <c r="A239" s="6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2.75" x14ac:dyDescent="0.2">
      <c r="A240" s="6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2.75" x14ac:dyDescent="0.2">
      <c r="A241" s="6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2.75" x14ac:dyDescent="0.2">
      <c r="A242" s="6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2.75" x14ac:dyDescent="0.2">
      <c r="A243" s="6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2.75" x14ac:dyDescent="0.2">
      <c r="A244" s="6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2.75" x14ac:dyDescent="0.2">
      <c r="A245" s="6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2.75" x14ac:dyDescent="0.2">
      <c r="A246" s="6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2.75" x14ac:dyDescent="0.2">
      <c r="A247" s="6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2.75" x14ac:dyDescent="0.2">
      <c r="A248" s="6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2.75" x14ac:dyDescent="0.2">
      <c r="A249" s="6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2.75" x14ac:dyDescent="0.2">
      <c r="A250" s="6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2.75" x14ac:dyDescent="0.2">
      <c r="A251" s="6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2.75" x14ac:dyDescent="0.2">
      <c r="A252" s="6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2.75" x14ac:dyDescent="0.2">
      <c r="A253" s="6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2.75" x14ac:dyDescent="0.2">
      <c r="A254" s="6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2.75" x14ac:dyDescent="0.2">
      <c r="A255" s="6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2.75" x14ac:dyDescent="0.2">
      <c r="A256" s="6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2.75" x14ac:dyDescent="0.2">
      <c r="A257" s="6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2.75" x14ac:dyDescent="0.2">
      <c r="A258" s="6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2.75" x14ac:dyDescent="0.2">
      <c r="A259" s="6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2.75" x14ac:dyDescent="0.2">
      <c r="A260" s="6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2.75" x14ac:dyDescent="0.2">
      <c r="A261" s="6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2.75" x14ac:dyDescent="0.2">
      <c r="A262" s="6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2.75" x14ac:dyDescent="0.2">
      <c r="A263" s="6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2.75" x14ac:dyDescent="0.2">
      <c r="A264" s="6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2.75" x14ac:dyDescent="0.2">
      <c r="A265" s="6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2.75" x14ac:dyDescent="0.2">
      <c r="A266" s="6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2.75" x14ac:dyDescent="0.2">
      <c r="A267" s="6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2.75" x14ac:dyDescent="0.2">
      <c r="A268" s="6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2.75" x14ac:dyDescent="0.2">
      <c r="A269" s="6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2.75" x14ac:dyDescent="0.2">
      <c r="A270" s="6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2.75" x14ac:dyDescent="0.2">
      <c r="A271" s="6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2.75" x14ac:dyDescent="0.2">
      <c r="A272" s="6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2.75" x14ac:dyDescent="0.2">
      <c r="A273" s="6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2.75" x14ac:dyDescent="0.2">
      <c r="A274" s="6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2.75" x14ac:dyDescent="0.2">
      <c r="A275" s="6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2.75" x14ac:dyDescent="0.2">
      <c r="A276" s="6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2.75" x14ac:dyDescent="0.2">
      <c r="A277" s="6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2.75" x14ac:dyDescent="0.2">
      <c r="A278" s="6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2.75" x14ac:dyDescent="0.2">
      <c r="A279" s="6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2.75" x14ac:dyDescent="0.2">
      <c r="A280" s="6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2.75" x14ac:dyDescent="0.2">
      <c r="A281" s="6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2.75" x14ac:dyDescent="0.2">
      <c r="A282" s="6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2.75" x14ac:dyDescent="0.2">
      <c r="A283" s="6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2.75" x14ac:dyDescent="0.2">
      <c r="A284" s="6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2.75" x14ac:dyDescent="0.2">
      <c r="A285" s="6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2.75" x14ac:dyDescent="0.2">
      <c r="A286" s="6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2.75" x14ac:dyDescent="0.2">
      <c r="A287" s="6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2.75" x14ac:dyDescent="0.2">
      <c r="A288" s="6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2.75" x14ac:dyDescent="0.2">
      <c r="A289" s="6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2.75" x14ac:dyDescent="0.2">
      <c r="A290" s="6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2.75" x14ac:dyDescent="0.2">
      <c r="A291" s="6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2.75" x14ac:dyDescent="0.2">
      <c r="A292" s="6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2.75" x14ac:dyDescent="0.2">
      <c r="A293" s="6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2.75" x14ac:dyDescent="0.2">
      <c r="A294" s="6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2.75" x14ac:dyDescent="0.2">
      <c r="A295" s="6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2.75" x14ac:dyDescent="0.2">
      <c r="A296" s="6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2.75" x14ac:dyDescent="0.2">
      <c r="A297" s="6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2.75" x14ac:dyDescent="0.2">
      <c r="A298" s="6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2.75" x14ac:dyDescent="0.2">
      <c r="A299" s="6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2.75" x14ac:dyDescent="0.2">
      <c r="A300" s="6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2.75" x14ac:dyDescent="0.2">
      <c r="A301" s="6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2.75" x14ac:dyDescent="0.2">
      <c r="A302" s="6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2.75" x14ac:dyDescent="0.2">
      <c r="A303" s="6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2.75" x14ac:dyDescent="0.2">
      <c r="A304" s="6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2.75" x14ac:dyDescent="0.2">
      <c r="A305" s="6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2.75" x14ac:dyDescent="0.2">
      <c r="A306" s="6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2.75" x14ac:dyDescent="0.2">
      <c r="A307" s="6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2.75" x14ac:dyDescent="0.2">
      <c r="A308" s="6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2.75" x14ac:dyDescent="0.2">
      <c r="A309" s="6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2.75" x14ac:dyDescent="0.2">
      <c r="A310" s="6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2.75" x14ac:dyDescent="0.2">
      <c r="A311" s="6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2.75" x14ac:dyDescent="0.2">
      <c r="A312" s="6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2.75" x14ac:dyDescent="0.2">
      <c r="A313" s="6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2.75" x14ac:dyDescent="0.2">
      <c r="A314" s="6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2.75" x14ac:dyDescent="0.2">
      <c r="A315" s="6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2.75" x14ac:dyDescent="0.2">
      <c r="A316" s="6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2.75" x14ac:dyDescent="0.2">
      <c r="A317" s="6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2.75" x14ac:dyDescent="0.2">
      <c r="A318" s="6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2.75" x14ac:dyDescent="0.2">
      <c r="A319" s="6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2.75" x14ac:dyDescent="0.2">
      <c r="A320" s="6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2.75" x14ac:dyDescent="0.2">
      <c r="A321" s="6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2.75" x14ac:dyDescent="0.2">
      <c r="A322" s="6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2.75" x14ac:dyDescent="0.2">
      <c r="A323" s="6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2.75" x14ac:dyDescent="0.2">
      <c r="A324" s="6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2.75" x14ac:dyDescent="0.2">
      <c r="A325" s="6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2.75" x14ac:dyDescent="0.2">
      <c r="A326" s="6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2.75" x14ac:dyDescent="0.2">
      <c r="A327" s="6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2.75" x14ac:dyDescent="0.2">
      <c r="A328" s="6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2.75" x14ac:dyDescent="0.2">
      <c r="A329" s="6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2.75" x14ac:dyDescent="0.2">
      <c r="A330" s="6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2.75" x14ac:dyDescent="0.2">
      <c r="A331" s="6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2.75" x14ac:dyDescent="0.2">
      <c r="A332" s="6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2.75" x14ac:dyDescent="0.2">
      <c r="A333" s="6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2.75" x14ac:dyDescent="0.2">
      <c r="A334" s="6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2.75" x14ac:dyDescent="0.2">
      <c r="A335" s="6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2.75" x14ac:dyDescent="0.2">
      <c r="A336" s="6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2.75" x14ac:dyDescent="0.2">
      <c r="A337" s="6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2.75" x14ac:dyDescent="0.2">
      <c r="A338" s="6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2.75" x14ac:dyDescent="0.2">
      <c r="A339" s="6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2.75" x14ac:dyDescent="0.2">
      <c r="A340" s="6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2.75" x14ac:dyDescent="0.2">
      <c r="A341" s="6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2.75" x14ac:dyDescent="0.2">
      <c r="A342" s="6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2.75" x14ac:dyDescent="0.2">
      <c r="A343" s="6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2.75" x14ac:dyDescent="0.2">
      <c r="A344" s="6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2.75" x14ac:dyDescent="0.2">
      <c r="A345" s="6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2.75" x14ac:dyDescent="0.2">
      <c r="A346" s="6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2.75" x14ac:dyDescent="0.2">
      <c r="A347" s="6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2.75" x14ac:dyDescent="0.2">
      <c r="A348" s="6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2.75" x14ac:dyDescent="0.2">
      <c r="A349" s="6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2.75" x14ac:dyDescent="0.2">
      <c r="A350" s="6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2.75" x14ac:dyDescent="0.2">
      <c r="A351" s="6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2.75" x14ac:dyDescent="0.2">
      <c r="A352" s="6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2.75" x14ac:dyDescent="0.2">
      <c r="A353" s="6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2.75" x14ac:dyDescent="0.2">
      <c r="A354" s="6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2.75" x14ac:dyDescent="0.2">
      <c r="A355" s="6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2.75" x14ac:dyDescent="0.2">
      <c r="A356" s="6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2.75" x14ac:dyDescent="0.2">
      <c r="A357" s="6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2.75" x14ac:dyDescent="0.2">
      <c r="A358" s="6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2.75" x14ac:dyDescent="0.2">
      <c r="A359" s="6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2.75" x14ac:dyDescent="0.2">
      <c r="A360" s="6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2.75" x14ac:dyDescent="0.2">
      <c r="A361" s="6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2.75" x14ac:dyDescent="0.2">
      <c r="A362" s="6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2.75" x14ac:dyDescent="0.2">
      <c r="A363" s="6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2.75" x14ac:dyDescent="0.2">
      <c r="A364" s="6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2.75" x14ac:dyDescent="0.2">
      <c r="A365" s="6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2.75" x14ac:dyDescent="0.2">
      <c r="A366" s="6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2.75" x14ac:dyDescent="0.2">
      <c r="A367" s="6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2.75" x14ac:dyDescent="0.2">
      <c r="A368" s="6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2.75" x14ac:dyDescent="0.2">
      <c r="A369" s="6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2.75" x14ac:dyDescent="0.2">
      <c r="A370" s="6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2.75" x14ac:dyDescent="0.2">
      <c r="A371" s="6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2.75" x14ac:dyDescent="0.2">
      <c r="A372" s="6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2.75" x14ac:dyDescent="0.2">
      <c r="A373" s="6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2.75" x14ac:dyDescent="0.2">
      <c r="A374" s="6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2.75" x14ac:dyDescent="0.2">
      <c r="A375" s="6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2.75" x14ac:dyDescent="0.2">
      <c r="A376" s="6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2.75" x14ac:dyDescent="0.2">
      <c r="A377" s="6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2.75" x14ac:dyDescent="0.2">
      <c r="A378" s="6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2.75" x14ac:dyDescent="0.2">
      <c r="A379" s="6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2.75" x14ac:dyDescent="0.2">
      <c r="A380" s="6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2.75" x14ac:dyDescent="0.2">
      <c r="A381" s="6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2.75" x14ac:dyDescent="0.2">
      <c r="A382" s="6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2.75" x14ac:dyDescent="0.2">
      <c r="A383" s="6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2.75" x14ac:dyDescent="0.2">
      <c r="A384" s="6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2.75" x14ac:dyDescent="0.2">
      <c r="A385" s="6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2.75" x14ac:dyDescent="0.2">
      <c r="A386" s="6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2.75" x14ac:dyDescent="0.2">
      <c r="A387" s="6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2.75" x14ac:dyDescent="0.2">
      <c r="A388" s="6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2.75" x14ac:dyDescent="0.2">
      <c r="A389" s="6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2.75" x14ac:dyDescent="0.2">
      <c r="A390" s="6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2.75" x14ac:dyDescent="0.2">
      <c r="A391" s="6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2.75" x14ac:dyDescent="0.2">
      <c r="A392" s="6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2.75" x14ac:dyDescent="0.2">
      <c r="A393" s="6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2.75" x14ac:dyDescent="0.2">
      <c r="A394" s="6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2.75" x14ac:dyDescent="0.2">
      <c r="A395" s="6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2.75" x14ac:dyDescent="0.2">
      <c r="A396" s="6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2.75" x14ac:dyDescent="0.2">
      <c r="A397" s="6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2.75" x14ac:dyDescent="0.2">
      <c r="A398" s="6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2.75" x14ac:dyDescent="0.2">
      <c r="A399" s="6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2.75" x14ac:dyDescent="0.2">
      <c r="A400" s="6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2.75" x14ac:dyDescent="0.2">
      <c r="A401" s="6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2.75" x14ac:dyDescent="0.2">
      <c r="A402" s="6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2.75" x14ac:dyDescent="0.2">
      <c r="A403" s="6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2.75" x14ac:dyDescent="0.2">
      <c r="A404" s="6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2.75" x14ac:dyDescent="0.2">
      <c r="A405" s="6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2.75" x14ac:dyDescent="0.2">
      <c r="A406" s="6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2.75" x14ac:dyDescent="0.2">
      <c r="A407" s="6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2.75" x14ac:dyDescent="0.2">
      <c r="A408" s="6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2.75" x14ac:dyDescent="0.2">
      <c r="A409" s="6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2.75" x14ac:dyDescent="0.2">
      <c r="A410" s="6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2.75" x14ac:dyDescent="0.2">
      <c r="A411" s="6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2.75" x14ac:dyDescent="0.2">
      <c r="A412" s="6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2.75" x14ac:dyDescent="0.2">
      <c r="A413" s="6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2.75" x14ac:dyDescent="0.2">
      <c r="A414" s="6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2.75" x14ac:dyDescent="0.2">
      <c r="A415" s="6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2.75" x14ac:dyDescent="0.2">
      <c r="A416" s="6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2.75" x14ac:dyDescent="0.2">
      <c r="A417" s="6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2.75" x14ac:dyDescent="0.2">
      <c r="A418" s="6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2.75" x14ac:dyDescent="0.2">
      <c r="A419" s="6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2.75" x14ac:dyDescent="0.2">
      <c r="A420" s="6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2.75" x14ac:dyDescent="0.2">
      <c r="A421" s="6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2.75" x14ac:dyDescent="0.2">
      <c r="A422" s="6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2.75" x14ac:dyDescent="0.2">
      <c r="A423" s="6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2.75" x14ac:dyDescent="0.2">
      <c r="A424" s="6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2.75" x14ac:dyDescent="0.2">
      <c r="A425" s="6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2.75" x14ac:dyDescent="0.2">
      <c r="A426" s="6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2.75" x14ac:dyDescent="0.2">
      <c r="A427" s="6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2.75" x14ac:dyDescent="0.2">
      <c r="A428" s="6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2.75" x14ac:dyDescent="0.2">
      <c r="A429" s="6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2.75" x14ac:dyDescent="0.2">
      <c r="A430" s="6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2.75" x14ac:dyDescent="0.2">
      <c r="A431" s="6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2.75" x14ac:dyDescent="0.2">
      <c r="A432" s="6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2.75" x14ac:dyDescent="0.2">
      <c r="A433" s="6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2.75" x14ac:dyDescent="0.2">
      <c r="A434" s="6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2.75" x14ac:dyDescent="0.2">
      <c r="A435" s="6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2.75" x14ac:dyDescent="0.2">
      <c r="A436" s="6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2.75" x14ac:dyDescent="0.2">
      <c r="A437" s="6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2.75" x14ac:dyDescent="0.2">
      <c r="A438" s="6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2.75" x14ac:dyDescent="0.2">
      <c r="A439" s="6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2.75" x14ac:dyDescent="0.2">
      <c r="A440" s="6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2.75" x14ac:dyDescent="0.2">
      <c r="A441" s="6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2.75" x14ac:dyDescent="0.2">
      <c r="A442" s="6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2.75" x14ac:dyDescent="0.2">
      <c r="A443" s="6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2.75" x14ac:dyDescent="0.2">
      <c r="A444" s="6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2.75" x14ac:dyDescent="0.2">
      <c r="A445" s="6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2.75" x14ac:dyDescent="0.2">
      <c r="A446" s="6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2.75" x14ac:dyDescent="0.2">
      <c r="A447" s="6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2.75" x14ac:dyDescent="0.2">
      <c r="A448" s="6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2.75" x14ac:dyDescent="0.2">
      <c r="A449" s="6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2.75" x14ac:dyDescent="0.2">
      <c r="A450" s="6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2.75" x14ac:dyDescent="0.2">
      <c r="A451" s="6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2.75" x14ac:dyDescent="0.2">
      <c r="A452" s="6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2.75" x14ac:dyDescent="0.2">
      <c r="A453" s="6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2.75" x14ac:dyDescent="0.2">
      <c r="A454" s="6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2.75" x14ac:dyDescent="0.2">
      <c r="A455" s="6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2.75" x14ac:dyDescent="0.2">
      <c r="A456" s="6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2.75" x14ac:dyDescent="0.2">
      <c r="A457" s="6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2.75" x14ac:dyDescent="0.2">
      <c r="A458" s="6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2.75" x14ac:dyDescent="0.2">
      <c r="A459" s="6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2.75" x14ac:dyDescent="0.2">
      <c r="A460" s="6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2.75" x14ac:dyDescent="0.2">
      <c r="A461" s="6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2.75" x14ac:dyDescent="0.2">
      <c r="A462" s="6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2.75" x14ac:dyDescent="0.2">
      <c r="A463" s="6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2.75" x14ac:dyDescent="0.2">
      <c r="A464" s="6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2.75" x14ac:dyDescent="0.2">
      <c r="A465" s="6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2.75" x14ac:dyDescent="0.2">
      <c r="A466" s="6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2.75" x14ac:dyDescent="0.2">
      <c r="A467" s="6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2.75" x14ac:dyDescent="0.2">
      <c r="A468" s="6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2.75" x14ac:dyDescent="0.2">
      <c r="A469" s="6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2.75" x14ac:dyDescent="0.2">
      <c r="A470" s="6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2.75" x14ac:dyDescent="0.2">
      <c r="A471" s="6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2.75" x14ac:dyDescent="0.2">
      <c r="A472" s="6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2.75" x14ac:dyDescent="0.2">
      <c r="A473" s="6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2.75" x14ac:dyDescent="0.2">
      <c r="A474" s="6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2.75" x14ac:dyDescent="0.2">
      <c r="A475" s="6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2.75" x14ac:dyDescent="0.2">
      <c r="A476" s="6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2.75" x14ac:dyDescent="0.2">
      <c r="A477" s="6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2.75" x14ac:dyDescent="0.2">
      <c r="A478" s="6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2.75" x14ac:dyDescent="0.2">
      <c r="A479" s="6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2.75" x14ac:dyDescent="0.2">
      <c r="A480" s="6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2.75" x14ac:dyDescent="0.2">
      <c r="A481" s="6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2.75" x14ac:dyDescent="0.2">
      <c r="A482" s="6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2.75" x14ac:dyDescent="0.2">
      <c r="A483" s="6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2.75" x14ac:dyDescent="0.2">
      <c r="A484" s="6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2.75" x14ac:dyDescent="0.2">
      <c r="A485" s="6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2.75" x14ac:dyDescent="0.2">
      <c r="A486" s="6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2.75" x14ac:dyDescent="0.2">
      <c r="A487" s="6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2.75" x14ac:dyDescent="0.2">
      <c r="A488" s="6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2.75" x14ac:dyDescent="0.2">
      <c r="A489" s="6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2.75" x14ac:dyDescent="0.2">
      <c r="A490" s="6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2.75" x14ac:dyDescent="0.2">
      <c r="A491" s="6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2.75" x14ac:dyDescent="0.2">
      <c r="A492" s="6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2.75" x14ac:dyDescent="0.2">
      <c r="A493" s="6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2.75" x14ac:dyDescent="0.2">
      <c r="A494" s="6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2.75" x14ac:dyDescent="0.2">
      <c r="A495" s="6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2.75" x14ac:dyDescent="0.2">
      <c r="A496" s="6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2.75" x14ac:dyDescent="0.2">
      <c r="A497" s="6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2.75" x14ac:dyDescent="0.2">
      <c r="A498" s="6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2.75" x14ac:dyDescent="0.2">
      <c r="A499" s="6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2.75" x14ac:dyDescent="0.2">
      <c r="A500" s="6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2.75" x14ac:dyDescent="0.2">
      <c r="A501" s="6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2.75" x14ac:dyDescent="0.2">
      <c r="A502" s="6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2.75" x14ac:dyDescent="0.2">
      <c r="A503" s="6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2.75" x14ac:dyDescent="0.2">
      <c r="A504" s="6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2.75" x14ac:dyDescent="0.2">
      <c r="A505" s="6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2.75" x14ac:dyDescent="0.2">
      <c r="A506" s="6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2.75" x14ac:dyDescent="0.2">
      <c r="A507" s="6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2.75" x14ac:dyDescent="0.2">
      <c r="A508" s="6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2.75" x14ac:dyDescent="0.2">
      <c r="A509" s="6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2.75" x14ac:dyDescent="0.2">
      <c r="A510" s="6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2.75" x14ac:dyDescent="0.2">
      <c r="A511" s="6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2.75" x14ac:dyDescent="0.2">
      <c r="A512" s="6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2.75" x14ac:dyDescent="0.2">
      <c r="A513" s="6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2.75" x14ac:dyDescent="0.2">
      <c r="A514" s="6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2.75" x14ac:dyDescent="0.2">
      <c r="A515" s="6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2.75" x14ac:dyDescent="0.2">
      <c r="A516" s="6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2.75" x14ac:dyDescent="0.2">
      <c r="A517" s="6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2.75" x14ac:dyDescent="0.2">
      <c r="A518" s="6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2.75" x14ac:dyDescent="0.2">
      <c r="A519" s="6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2.75" x14ac:dyDescent="0.2">
      <c r="A520" s="6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2.75" x14ac:dyDescent="0.2">
      <c r="A521" s="6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2.75" x14ac:dyDescent="0.2">
      <c r="A522" s="6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2.75" x14ac:dyDescent="0.2">
      <c r="A523" s="6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2.75" x14ac:dyDescent="0.2">
      <c r="A524" s="6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2.75" x14ac:dyDescent="0.2">
      <c r="A525" s="6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2.75" x14ac:dyDescent="0.2">
      <c r="A526" s="6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2.75" x14ac:dyDescent="0.2">
      <c r="A527" s="6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2.75" x14ac:dyDescent="0.2">
      <c r="A528" s="6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2.75" x14ac:dyDescent="0.2">
      <c r="A529" s="6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2.75" x14ac:dyDescent="0.2">
      <c r="A530" s="6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2.75" x14ac:dyDescent="0.2">
      <c r="A531" s="6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2.75" x14ac:dyDescent="0.2">
      <c r="A532" s="6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2.75" x14ac:dyDescent="0.2">
      <c r="A533" s="6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2.75" x14ac:dyDescent="0.2">
      <c r="A534" s="6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2.75" x14ac:dyDescent="0.2">
      <c r="A535" s="6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2.75" x14ac:dyDescent="0.2">
      <c r="A536" s="6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2.75" x14ac:dyDescent="0.2">
      <c r="A537" s="6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2.75" x14ac:dyDescent="0.2">
      <c r="A538" s="6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2.75" x14ac:dyDescent="0.2">
      <c r="A539" s="6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2.75" x14ac:dyDescent="0.2">
      <c r="A540" s="6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2.75" x14ac:dyDescent="0.2">
      <c r="A541" s="6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2.75" x14ac:dyDescent="0.2">
      <c r="A542" s="6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2.75" x14ac:dyDescent="0.2">
      <c r="A543" s="6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2.75" x14ac:dyDescent="0.2">
      <c r="A544" s="6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2.75" x14ac:dyDescent="0.2">
      <c r="A545" s="6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2.75" x14ac:dyDescent="0.2">
      <c r="A546" s="6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2.75" x14ac:dyDescent="0.2">
      <c r="A547" s="6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2.75" x14ac:dyDescent="0.2">
      <c r="A548" s="6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2.75" x14ac:dyDescent="0.2">
      <c r="A549" s="6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2.75" x14ac:dyDescent="0.2">
      <c r="A550" s="6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2.75" x14ac:dyDescent="0.2">
      <c r="A551" s="6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2.75" x14ac:dyDescent="0.2">
      <c r="A552" s="6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2.75" x14ac:dyDescent="0.2">
      <c r="A553" s="6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2.75" x14ac:dyDescent="0.2">
      <c r="A554" s="6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2.75" x14ac:dyDescent="0.2">
      <c r="A555" s="6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2.75" x14ac:dyDescent="0.2">
      <c r="A556" s="6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2.75" x14ac:dyDescent="0.2">
      <c r="A557" s="6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2.75" x14ac:dyDescent="0.2">
      <c r="A558" s="6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2.75" x14ac:dyDescent="0.2">
      <c r="A559" s="6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2.75" x14ac:dyDescent="0.2">
      <c r="A560" s="6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2.75" x14ac:dyDescent="0.2">
      <c r="A561" s="6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2.75" x14ac:dyDescent="0.2">
      <c r="A562" s="6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2.75" x14ac:dyDescent="0.2">
      <c r="A563" s="6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2.75" x14ac:dyDescent="0.2">
      <c r="A564" s="6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2.75" x14ac:dyDescent="0.2">
      <c r="A565" s="6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2.75" x14ac:dyDescent="0.2">
      <c r="A566" s="6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2.75" x14ac:dyDescent="0.2">
      <c r="A567" s="6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2.75" x14ac:dyDescent="0.2">
      <c r="A568" s="6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2.75" x14ac:dyDescent="0.2">
      <c r="A569" s="6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2.75" x14ac:dyDescent="0.2">
      <c r="A570" s="6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2.75" x14ac:dyDescent="0.2">
      <c r="A571" s="6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2.75" x14ac:dyDescent="0.2">
      <c r="A572" s="6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2.75" x14ac:dyDescent="0.2">
      <c r="A573" s="6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2.75" x14ac:dyDescent="0.2">
      <c r="A574" s="6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2.75" x14ac:dyDescent="0.2">
      <c r="A575" s="6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2.75" x14ac:dyDescent="0.2">
      <c r="A576" s="6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2.75" x14ac:dyDescent="0.2">
      <c r="A577" s="6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2.75" x14ac:dyDescent="0.2">
      <c r="A578" s="6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2.75" x14ac:dyDescent="0.2">
      <c r="A579" s="6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2.75" x14ac:dyDescent="0.2">
      <c r="A580" s="6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2.75" x14ac:dyDescent="0.2">
      <c r="A581" s="6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2.75" x14ac:dyDescent="0.2">
      <c r="A582" s="6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2.75" x14ac:dyDescent="0.2">
      <c r="A583" s="6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2.75" x14ac:dyDescent="0.2">
      <c r="A584" s="6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2.75" x14ac:dyDescent="0.2">
      <c r="A585" s="6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2.75" x14ac:dyDescent="0.2">
      <c r="A586" s="6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2.75" x14ac:dyDescent="0.2">
      <c r="A587" s="6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2.75" x14ac:dyDescent="0.2">
      <c r="A588" s="6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2.75" x14ac:dyDescent="0.2">
      <c r="A589" s="6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2.75" x14ac:dyDescent="0.2">
      <c r="A590" s="6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2.75" x14ac:dyDescent="0.2">
      <c r="A591" s="6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2.75" x14ac:dyDescent="0.2">
      <c r="A592" s="6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2.75" x14ac:dyDescent="0.2">
      <c r="A593" s="6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2.75" x14ac:dyDescent="0.2">
      <c r="A594" s="6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2.75" x14ac:dyDescent="0.2">
      <c r="A595" s="6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2.75" x14ac:dyDescent="0.2">
      <c r="A596" s="6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2.75" x14ac:dyDescent="0.2">
      <c r="A597" s="6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2.75" x14ac:dyDescent="0.2">
      <c r="A598" s="6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2.75" x14ac:dyDescent="0.2">
      <c r="A599" s="6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2.75" x14ac:dyDescent="0.2">
      <c r="A600" s="6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2.75" x14ac:dyDescent="0.2">
      <c r="A601" s="6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2.75" x14ac:dyDescent="0.2">
      <c r="A602" s="6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2.75" x14ac:dyDescent="0.2">
      <c r="A603" s="6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2.75" x14ac:dyDescent="0.2">
      <c r="A604" s="6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2.75" x14ac:dyDescent="0.2">
      <c r="A605" s="6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2.75" x14ac:dyDescent="0.2">
      <c r="A606" s="6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2.75" x14ac:dyDescent="0.2">
      <c r="A607" s="6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2.75" x14ac:dyDescent="0.2">
      <c r="A608" s="6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2.75" x14ac:dyDescent="0.2">
      <c r="A609" s="6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2.75" x14ac:dyDescent="0.2">
      <c r="A610" s="6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2.75" x14ac:dyDescent="0.2">
      <c r="A611" s="6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2.75" x14ac:dyDescent="0.2">
      <c r="A612" s="6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2.75" x14ac:dyDescent="0.2">
      <c r="A613" s="6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2.75" x14ac:dyDescent="0.2">
      <c r="A614" s="6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2.75" x14ac:dyDescent="0.2">
      <c r="A615" s="6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outlinePr summaryBelow="0" summaryRight="0"/>
  </sheetPr>
  <dimension ref="A1:Z616"/>
  <sheetViews>
    <sheetView workbookViewId="0">
      <selection activeCell="B3" sqref="B3:G15"/>
    </sheetView>
  </sheetViews>
  <sheetFormatPr defaultColWidth="14.42578125" defaultRowHeight="15" customHeight="1" x14ac:dyDescent="0.2"/>
  <cols>
    <col min="1" max="1" width="78.7109375" style="4" customWidth="1"/>
    <col min="2" max="16384" width="14.42578125" style="4"/>
  </cols>
  <sheetData>
    <row r="1" spans="1:26" ht="81" customHeight="1" x14ac:dyDescent="0.2">
      <c r="A1" s="16" t="s">
        <v>38</v>
      </c>
      <c r="B1" s="24" t="s">
        <v>39</v>
      </c>
      <c r="C1" s="25" t="s">
        <v>40</v>
      </c>
      <c r="D1" s="25" t="s">
        <v>41</v>
      </c>
      <c r="E1" s="25" t="s">
        <v>42</v>
      </c>
      <c r="F1" s="25" t="s">
        <v>43</v>
      </c>
      <c r="G1" s="5" t="s">
        <v>44</v>
      </c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s="27" customFormat="1" ht="12.75" customHeight="1" x14ac:dyDescent="0.2">
      <c r="A2" s="22" t="s">
        <v>28</v>
      </c>
      <c r="B2" s="26">
        <f>'Критерий 1'!E2</f>
        <v>100</v>
      </c>
      <c r="C2" s="26">
        <f>'Критерий 2'!D2</f>
        <v>100</v>
      </c>
      <c r="D2" s="26">
        <f>'Критерий 3'!E2</f>
        <v>100</v>
      </c>
      <c r="E2" s="26">
        <f>'Критерий 4'!E2</f>
        <v>100</v>
      </c>
      <c r="F2" s="26">
        <f>'Критерий 5'!E2</f>
        <v>100</v>
      </c>
      <c r="G2" s="26">
        <f>AVERAGE(B2:F2)</f>
        <v>100</v>
      </c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spans="1:26" s="27" customFormat="1" ht="12.75" customHeight="1" x14ac:dyDescent="0.2">
      <c r="A3" s="7" t="str">
        <f>'Критерий 1'!A3</f>
        <v>Завьяловский детский сад "Родничок</v>
      </c>
      <c r="B3" s="14">
        <f>'Критерий 1'!E3</f>
        <v>98.84615384615384</v>
      </c>
      <c r="C3" s="14">
        <f>'Критерий 2'!D3</f>
        <v>100</v>
      </c>
      <c r="D3" s="14">
        <f>'Критерий 3'!E3</f>
        <v>38</v>
      </c>
      <c r="E3" s="14">
        <f>'Критерий 4'!E3</f>
        <v>100</v>
      </c>
      <c r="F3" s="14">
        <f>'Критерий 5'!E3</f>
        <v>100</v>
      </c>
      <c r="G3" s="14">
        <f t="shared" ref="G3:G15" si="0">AVERAGE(B3:F3)</f>
        <v>87.369230769230768</v>
      </c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spans="1:26" s="27" customFormat="1" ht="12.75" customHeight="1" x14ac:dyDescent="0.2">
      <c r="A4" s="7" t="str">
        <f>'Критерий 1'!A4</f>
        <v>Кокошеевская основная общеобразовательная школа</v>
      </c>
      <c r="B4" s="14">
        <f>'Критерий 1'!E4</f>
        <v>95.666666666666657</v>
      </c>
      <c r="C4" s="14">
        <f>'Критерий 2'!D4</f>
        <v>96.875</v>
      </c>
      <c r="D4" s="14">
        <f>'Критерий 3'!E4</f>
        <v>46</v>
      </c>
      <c r="E4" s="14">
        <f>'Критерий 4'!E4</f>
        <v>91.071428571428569</v>
      </c>
      <c r="F4" s="14">
        <f>'Критерий 5'!E4</f>
        <v>96.875</v>
      </c>
      <c r="G4" s="14">
        <f t="shared" si="0"/>
        <v>85.297619047619051</v>
      </c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spans="1:26" s="27" customFormat="1" ht="12.75" customHeight="1" x14ac:dyDescent="0.2">
      <c r="A5" s="7" t="str">
        <f>'Критерий 1'!A5</f>
        <v>Красноярская основная общеобразовательная школа</v>
      </c>
      <c r="B5" s="14">
        <f>'Критерий 1'!E5</f>
        <v>55</v>
      </c>
      <c r="C5" s="14">
        <f>'Критерий 2'!D5</f>
        <v>97.058823529411768</v>
      </c>
      <c r="D5" s="14">
        <f>'Критерий 3'!E5</f>
        <v>54</v>
      </c>
      <c r="E5" s="14">
        <f>'Критерий 4'!E5</f>
        <v>100</v>
      </c>
      <c r="F5" s="14">
        <f>'Критерий 5'!E5</f>
        <v>97.058823529411768</v>
      </c>
      <c r="G5" s="14">
        <f t="shared" si="0"/>
        <v>80.623529411764707</v>
      </c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 s="27" customFormat="1" ht="12.75" customHeight="1" x14ac:dyDescent="0.2">
      <c r="A6" s="7" t="str">
        <f>'Критерий 1'!A6</f>
        <v>Михайловский детский сад "Буратино"</v>
      </c>
      <c r="B6" s="14">
        <f>'Критерий 1'!E6</f>
        <v>94.857142857142861</v>
      </c>
      <c r="C6" s="14">
        <f>'Критерий 2'!D6</f>
        <v>94.666666666666657</v>
      </c>
      <c r="D6" s="14">
        <f>'Критерий 3'!E6</f>
        <v>29</v>
      </c>
      <c r="E6" s="14">
        <f>'Критерий 4'!E6</f>
        <v>95.397101449275382</v>
      </c>
      <c r="F6" s="14">
        <f>'Критерий 5'!E6</f>
        <v>95.466666666666669</v>
      </c>
      <c r="G6" s="14">
        <f t="shared" si="0"/>
        <v>81.877515527950322</v>
      </c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s="27" customFormat="1" ht="12.75" customHeight="1" x14ac:dyDescent="0.2">
      <c r="A7" s="7" t="str">
        <f>'Критерий 1'!A7</f>
        <v>Мордбугурусланская основная общеобразовательная школа</v>
      </c>
      <c r="B7" s="14">
        <f>'Критерий 1'!E7</f>
        <v>100</v>
      </c>
      <c r="C7" s="14">
        <f>'Критерий 2'!D7</f>
        <v>100</v>
      </c>
      <c r="D7" s="14">
        <f>'Критерий 3'!E7</f>
        <v>54</v>
      </c>
      <c r="E7" s="14">
        <f>'Критерий 4'!E7</f>
        <v>100</v>
      </c>
      <c r="F7" s="14">
        <f>'Критерий 5'!E7</f>
        <v>100</v>
      </c>
      <c r="G7" s="14">
        <f t="shared" si="0"/>
        <v>90.8</v>
      </c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spans="1:26" s="27" customFormat="1" ht="12.75" customHeight="1" x14ac:dyDescent="0.2">
      <c r="A8" s="7" t="str">
        <f>'Критерий 1'!A8</f>
        <v>Нойкинская средняя общеобразовательная школа</v>
      </c>
      <c r="B8" s="14">
        <f>'Критерий 1'!E8</f>
        <v>93.666666666666657</v>
      </c>
      <c r="C8" s="14">
        <f>'Критерий 2'!D8</f>
        <v>100</v>
      </c>
      <c r="D8" s="14">
        <f>'Критерий 3'!E8</f>
        <v>68</v>
      </c>
      <c r="E8" s="14">
        <f>'Критерий 4'!E8</f>
        <v>100</v>
      </c>
      <c r="F8" s="14">
        <f>'Критерий 5'!E8</f>
        <v>100</v>
      </c>
      <c r="G8" s="14">
        <f t="shared" si="0"/>
        <v>92.333333333333329</v>
      </c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spans="1:26" s="27" customFormat="1" ht="12.75" customHeight="1" x14ac:dyDescent="0.2">
      <c r="A9" s="7" t="str">
        <f>'Критерий 1'!A9</f>
        <v>Нуштайкинская основная общеобразовательная школа</v>
      </c>
      <c r="B9" s="14">
        <f>'Критерий 1'!E9</f>
        <v>92.121212121212125</v>
      </c>
      <c r="C9" s="14">
        <f>'Критерий 2'!D9</f>
        <v>92.1875</v>
      </c>
      <c r="D9" s="14">
        <f>'Критерий 3'!E9</f>
        <v>46</v>
      </c>
      <c r="E9" s="14">
        <f>'Критерий 4'!E9</f>
        <v>96.25</v>
      </c>
      <c r="F9" s="14">
        <f>'Критерий 5'!E9</f>
        <v>92.1875</v>
      </c>
      <c r="G9" s="14">
        <f t="shared" si="0"/>
        <v>83.749242424242425</v>
      </c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spans="1:26" s="27" customFormat="1" ht="12.75" customHeight="1" x14ac:dyDescent="0.2">
      <c r="A10" s="7" t="str">
        <f>'Критерий 1'!A10</f>
        <v>Пилюгинская средняя общеобразовательная школа</v>
      </c>
      <c r="B10" s="14">
        <f>'Критерий 1'!E10</f>
        <v>98.029556650246306</v>
      </c>
      <c r="C10" s="14">
        <f>'Критерий 2'!D10</f>
        <v>96.538461538461547</v>
      </c>
      <c r="D10" s="14">
        <f>'Критерий 3'!E10</f>
        <v>73.818181818181813</v>
      </c>
      <c r="E10" s="14">
        <f>'Критерий 4'!E10</f>
        <v>96.442970822281168</v>
      </c>
      <c r="F10" s="14">
        <f>'Критерий 5'!E10</f>
        <v>93.384615384615387</v>
      </c>
      <c r="G10" s="14">
        <f t="shared" si="0"/>
        <v>91.642757242757241</v>
      </c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spans="1:26" s="27" customFormat="1" ht="12.75" customHeight="1" x14ac:dyDescent="0.2">
      <c r="A11" s="7" t="str">
        <f>'Критерий 1'!A11</f>
        <v>Пилюгинский детский сад "Колобок"</v>
      </c>
      <c r="B11" s="14">
        <f>'Критерий 1'!E11</f>
        <v>100</v>
      </c>
      <c r="C11" s="14">
        <f>'Критерий 2'!D11</f>
        <v>100</v>
      </c>
      <c r="D11" s="14">
        <f>'Критерий 3'!E11</f>
        <v>38</v>
      </c>
      <c r="E11" s="14">
        <f>'Критерий 4'!E11</f>
        <v>93.333333333333329</v>
      </c>
      <c r="F11" s="14">
        <f>'Критерий 5'!E11</f>
        <v>92.5</v>
      </c>
      <c r="G11" s="14">
        <f t="shared" si="0"/>
        <v>84.766666666666666</v>
      </c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spans="1:26" s="27" customFormat="1" ht="12.75" customHeight="1" x14ac:dyDescent="0.2">
      <c r="A12" s="7" t="str">
        <f>'Критерий 1'!A12</f>
        <v>Полибинская средняя общеобразовательная школа</v>
      </c>
      <c r="B12" s="14">
        <f>'Критерий 1'!E12</f>
        <v>95.666666666666671</v>
      </c>
      <c r="C12" s="14">
        <f>'Критерий 2'!D12</f>
        <v>100</v>
      </c>
      <c r="D12" s="14">
        <f>'Критерий 3'!E12</f>
        <v>54</v>
      </c>
      <c r="E12" s="14">
        <f>'Критерий 4'!E12</f>
        <v>100</v>
      </c>
      <c r="F12" s="14">
        <f>'Критерий 5'!E12</f>
        <v>100</v>
      </c>
      <c r="G12" s="14">
        <f t="shared" si="0"/>
        <v>89.933333333333337</v>
      </c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6" s="27" customFormat="1" ht="12.75" customHeight="1" x14ac:dyDescent="0.2">
      <c r="A13" s="7" t="str">
        <f>'Критерий 1'!A13</f>
        <v>Пониклинская средняя общеобразовательная школа</v>
      </c>
      <c r="B13" s="14">
        <f>'Критерий 1'!E13</f>
        <v>96.2</v>
      </c>
      <c r="C13" s="14">
        <f>'Критерий 2'!D13</f>
        <v>94.642857142857139</v>
      </c>
      <c r="D13" s="14">
        <f>'Критерий 3'!E13</f>
        <v>80</v>
      </c>
      <c r="E13" s="14">
        <f>'Критерий 4'!E13</f>
        <v>97.771428571428586</v>
      </c>
      <c r="F13" s="14">
        <f>'Критерий 5'!E13</f>
        <v>96.428571428571431</v>
      </c>
      <c r="G13" s="14">
        <f t="shared" si="0"/>
        <v>93.008571428571443</v>
      </c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 s="27" customFormat="1" ht="12.75" customHeight="1" x14ac:dyDescent="0.2">
      <c r="A14" s="7" t="str">
        <f>'Критерий 1'!A14</f>
        <v>Русскобоклинская основная общеобразовательная школа им. Героя Советского Союза Хайрутдинова Акрама Мингазовича</v>
      </c>
      <c r="B14" s="14">
        <f>'Критерий 1'!E14</f>
        <v>93.80952380952381</v>
      </c>
      <c r="C14" s="14">
        <f>'Критерий 2'!D14</f>
        <v>90</v>
      </c>
      <c r="D14" s="14">
        <f>'Критерий 3'!E14</f>
        <v>54</v>
      </c>
      <c r="E14" s="14">
        <f>'Критерий 4'!E14</f>
        <v>92</v>
      </c>
      <c r="F14" s="14">
        <f>'Критерий 5'!E14</f>
        <v>93</v>
      </c>
      <c r="G14" s="14">
        <f t="shared" si="0"/>
        <v>84.561904761904756</v>
      </c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 s="27" customFormat="1" ht="12.75" customHeight="1" x14ac:dyDescent="0.2">
      <c r="A15" s="7" t="str">
        <f>'Критерий 1'!A15</f>
        <v>Советская средняя общеобразовательная школа</v>
      </c>
      <c r="B15" s="14">
        <f>'Критерий 1'!E15</f>
        <v>99</v>
      </c>
      <c r="C15" s="14">
        <f>'Критерий 2'!D15</f>
        <v>96.296296296296305</v>
      </c>
      <c r="D15" s="14">
        <f>'Критерий 3'!E15</f>
        <v>72</v>
      </c>
      <c r="E15" s="14">
        <f>'Критерий 4'!E15</f>
        <v>85.714285714285722</v>
      </c>
      <c r="F15" s="14">
        <f>'Критерий 5'!E15</f>
        <v>83.703703703703695</v>
      </c>
      <c r="G15" s="14">
        <f t="shared" si="0"/>
        <v>87.342857142857142</v>
      </c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1:26" ht="12.75" x14ac:dyDescent="0.2">
      <c r="A16" s="3"/>
      <c r="B16" s="6"/>
      <c r="C16" s="3"/>
      <c r="D16" s="3"/>
      <c r="E16" s="3"/>
      <c r="F16" s="3"/>
      <c r="G16" s="6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2.75" x14ac:dyDescent="0.2">
      <c r="A17" s="3"/>
      <c r="B17" s="6"/>
      <c r="C17" s="3"/>
      <c r="D17" s="3"/>
      <c r="E17" s="3"/>
      <c r="F17" s="3"/>
      <c r="G17" s="6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2.75" x14ac:dyDescent="0.2">
      <c r="A18" s="3"/>
      <c r="B18" s="6"/>
      <c r="C18" s="3"/>
      <c r="D18" s="3"/>
      <c r="E18" s="3"/>
      <c r="F18" s="3"/>
      <c r="G18" s="6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2.75" x14ac:dyDescent="0.2">
      <c r="A19" s="3"/>
      <c r="B19" s="6"/>
      <c r="C19" s="3"/>
      <c r="D19" s="3"/>
      <c r="E19" s="3"/>
      <c r="F19" s="3"/>
      <c r="G19" s="6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2.75" x14ac:dyDescent="0.2">
      <c r="A20" s="3"/>
      <c r="B20" s="6"/>
      <c r="C20" s="3"/>
      <c r="D20" s="3"/>
      <c r="E20" s="3"/>
      <c r="F20" s="3"/>
      <c r="G20" s="6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2.75" x14ac:dyDescent="0.2">
      <c r="A21" s="3"/>
      <c r="B21" s="6"/>
      <c r="C21" s="3"/>
      <c r="D21" s="3"/>
      <c r="E21" s="3"/>
      <c r="F21" s="3"/>
      <c r="G21" s="6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2.75" x14ac:dyDescent="0.2">
      <c r="A22" s="3"/>
      <c r="B22" s="6"/>
      <c r="C22" s="3"/>
      <c r="D22" s="3"/>
      <c r="E22" s="3"/>
      <c r="F22" s="3"/>
      <c r="G22" s="6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2.75" x14ac:dyDescent="0.2">
      <c r="A23" s="3"/>
      <c r="B23" s="6"/>
      <c r="C23" s="3"/>
      <c r="D23" s="3"/>
      <c r="E23" s="3"/>
      <c r="F23" s="3"/>
      <c r="G23" s="6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2.75" x14ac:dyDescent="0.2">
      <c r="A24" s="3"/>
      <c r="B24" s="6"/>
      <c r="C24" s="3"/>
      <c r="D24" s="3"/>
      <c r="E24" s="3"/>
      <c r="F24" s="3"/>
      <c r="G24" s="6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2.75" x14ac:dyDescent="0.2">
      <c r="A25" s="3"/>
      <c r="B25" s="6"/>
      <c r="C25" s="3"/>
      <c r="D25" s="3"/>
      <c r="E25" s="3"/>
      <c r="F25" s="3"/>
      <c r="G25" s="6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2.75" x14ac:dyDescent="0.2">
      <c r="A26" s="3"/>
      <c r="B26" s="6"/>
      <c r="C26" s="3"/>
      <c r="D26" s="3"/>
      <c r="E26" s="3"/>
      <c r="F26" s="3"/>
      <c r="G26" s="6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2.75" x14ac:dyDescent="0.2">
      <c r="A27" s="3"/>
      <c r="B27" s="6"/>
      <c r="C27" s="3"/>
      <c r="D27" s="3"/>
      <c r="E27" s="3"/>
      <c r="F27" s="3"/>
      <c r="G27" s="6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2.75" x14ac:dyDescent="0.2">
      <c r="A28" s="3"/>
      <c r="B28" s="6"/>
      <c r="C28" s="3"/>
      <c r="D28" s="3"/>
      <c r="E28" s="3"/>
      <c r="F28" s="3"/>
      <c r="G28" s="6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2.75" x14ac:dyDescent="0.2">
      <c r="A29" s="3"/>
      <c r="B29" s="6"/>
      <c r="C29" s="3"/>
      <c r="D29" s="3"/>
      <c r="E29" s="3"/>
      <c r="F29" s="3"/>
      <c r="G29" s="6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2.75" x14ac:dyDescent="0.2">
      <c r="A30" s="3"/>
      <c r="B30" s="6"/>
      <c r="C30" s="3"/>
      <c r="D30" s="3"/>
      <c r="E30" s="3"/>
      <c r="F30" s="3"/>
      <c r="G30" s="6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2.75" x14ac:dyDescent="0.2">
      <c r="A31" s="3"/>
      <c r="B31" s="6"/>
      <c r="C31" s="3"/>
      <c r="D31" s="3"/>
      <c r="E31" s="3"/>
      <c r="F31" s="3"/>
      <c r="G31" s="6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2.75" x14ac:dyDescent="0.2">
      <c r="A32" s="3"/>
      <c r="B32" s="6"/>
      <c r="C32" s="3"/>
      <c r="D32" s="3"/>
      <c r="E32" s="3"/>
      <c r="F32" s="3"/>
      <c r="G32" s="6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2.75" x14ac:dyDescent="0.2">
      <c r="A33" s="3"/>
      <c r="B33" s="6"/>
      <c r="C33" s="3"/>
      <c r="D33" s="3"/>
      <c r="E33" s="3"/>
      <c r="F33" s="3"/>
      <c r="G33" s="6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2.75" x14ac:dyDescent="0.2">
      <c r="A34" s="3"/>
      <c r="B34" s="6"/>
      <c r="C34" s="3"/>
      <c r="D34" s="3"/>
      <c r="E34" s="3"/>
      <c r="F34" s="3"/>
      <c r="G34" s="6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2.75" x14ac:dyDescent="0.2">
      <c r="A35" s="3"/>
      <c r="B35" s="6"/>
      <c r="C35" s="3"/>
      <c r="D35" s="3"/>
      <c r="E35" s="3"/>
      <c r="F35" s="3"/>
      <c r="G35" s="6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2.75" x14ac:dyDescent="0.2">
      <c r="A36" s="3"/>
      <c r="B36" s="6"/>
      <c r="C36" s="3"/>
      <c r="D36" s="3"/>
      <c r="E36" s="3"/>
      <c r="F36" s="3"/>
      <c r="G36" s="6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2.75" x14ac:dyDescent="0.2">
      <c r="A37" s="3"/>
      <c r="B37" s="6"/>
      <c r="C37" s="3"/>
      <c r="D37" s="3"/>
      <c r="E37" s="3"/>
      <c r="F37" s="3"/>
      <c r="G37" s="6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2.75" x14ac:dyDescent="0.2">
      <c r="A38" s="3"/>
      <c r="B38" s="6"/>
      <c r="C38" s="3"/>
      <c r="D38" s="3"/>
      <c r="E38" s="3"/>
      <c r="F38" s="3"/>
      <c r="G38" s="6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2.75" x14ac:dyDescent="0.2">
      <c r="A39" s="3"/>
      <c r="B39" s="6"/>
      <c r="C39" s="3"/>
      <c r="D39" s="3"/>
      <c r="E39" s="3"/>
      <c r="F39" s="3"/>
      <c r="G39" s="6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2.75" x14ac:dyDescent="0.2">
      <c r="A40" s="3"/>
      <c r="B40" s="6"/>
      <c r="C40" s="3"/>
      <c r="D40" s="3"/>
      <c r="E40" s="3"/>
      <c r="F40" s="3"/>
      <c r="G40" s="6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2.75" x14ac:dyDescent="0.2">
      <c r="A41" s="3"/>
      <c r="B41" s="6"/>
      <c r="C41" s="3"/>
      <c r="D41" s="3"/>
      <c r="E41" s="3"/>
      <c r="F41" s="3"/>
      <c r="G41" s="6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2.75" x14ac:dyDescent="0.2">
      <c r="A42" s="3"/>
      <c r="B42" s="6"/>
      <c r="C42" s="3"/>
      <c r="D42" s="3"/>
      <c r="E42" s="3"/>
      <c r="F42" s="3"/>
      <c r="G42" s="6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2.75" x14ac:dyDescent="0.2">
      <c r="A43" s="3"/>
      <c r="B43" s="6"/>
      <c r="C43" s="3"/>
      <c r="D43" s="3"/>
      <c r="E43" s="3"/>
      <c r="F43" s="3"/>
      <c r="G43" s="6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2.75" x14ac:dyDescent="0.2">
      <c r="A44" s="3"/>
      <c r="B44" s="6"/>
      <c r="C44" s="3"/>
      <c r="D44" s="3"/>
      <c r="E44" s="3"/>
      <c r="F44" s="3"/>
      <c r="G44" s="6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2.75" x14ac:dyDescent="0.2">
      <c r="A45" s="3"/>
      <c r="B45" s="6"/>
      <c r="C45" s="3"/>
      <c r="D45" s="3"/>
      <c r="E45" s="3"/>
      <c r="F45" s="3"/>
      <c r="G45" s="6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2.75" x14ac:dyDescent="0.2">
      <c r="A46" s="3"/>
      <c r="B46" s="6"/>
      <c r="C46" s="3"/>
      <c r="D46" s="3"/>
      <c r="E46" s="3"/>
      <c r="F46" s="3"/>
      <c r="G46" s="6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2.75" x14ac:dyDescent="0.2">
      <c r="A47" s="3"/>
      <c r="B47" s="6"/>
      <c r="C47" s="3"/>
      <c r="D47" s="3"/>
      <c r="E47" s="3"/>
      <c r="F47" s="3"/>
      <c r="G47" s="6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2.75" x14ac:dyDescent="0.2">
      <c r="A48" s="3"/>
      <c r="B48" s="6"/>
      <c r="C48" s="3"/>
      <c r="D48" s="3"/>
      <c r="E48" s="3"/>
      <c r="F48" s="3"/>
      <c r="G48" s="6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2.75" x14ac:dyDescent="0.2">
      <c r="A49" s="3"/>
      <c r="B49" s="6"/>
      <c r="C49" s="3"/>
      <c r="D49" s="3"/>
      <c r="E49" s="3"/>
      <c r="F49" s="3"/>
      <c r="G49" s="6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2.75" x14ac:dyDescent="0.2">
      <c r="A50" s="3"/>
      <c r="B50" s="6"/>
      <c r="C50" s="3"/>
      <c r="D50" s="3"/>
      <c r="E50" s="3"/>
      <c r="F50" s="3"/>
      <c r="G50" s="6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2.75" x14ac:dyDescent="0.2">
      <c r="A51" s="3"/>
      <c r="B51" s="6"/>
      <c r="C51" s="3"/>
      <c r="D51" s="3"/>
      <c r="E51" s="3"/>
      <c r="F51" s="3"/>
      <c r="G51" s="6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2.75" x14ac:dyDescent="0.2">
      <c r="A52" s="3"/>
      <c r="B52" s="6"/>
      <c r="C52" s="3"/>
      <c r="D52" s="3"/>
      <c r="E52" s="3"/>
      <c r="F52" s="3"/>
      <c r="G52" s="6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2.75" x14ac:dyDescent="0.2">
      <c r="A53" s="3"/>
      <c r="B53" s="6"/>
      <c r="C53" s="3"/>
      <c r="D53" s="3"/>
      <c r="E53" s="3"/>
      <c r="F53" s="3"/>
      <c r="G53" s="6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2.75" x14ac:dyDescent="0.2">
      <c r="A54" s="3"/>
      <c r="B54" s="6"/>
      <c r="C54" s="3"/>
      <c r="D54" s="3"/>
      <c r="E54" s="3"/>
      <c r="F54" s="3"/>
      <c r="G54" s="6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2.75" x14ac:dyDescent="0.2">
      <c r="A55" s="3"/>
      <c r="B55" s="6"/>
      <c r="C55" s="3"/>
      <c r="D55" s="3"/>
      <c r="E55" s="3"/>
      <c r="F55" s="3"/>
      <c r="G55" s="6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2.75" x14ac:dyDescent="0.2">
      <c r="A56" s="3"/>
      <c r="B56" s="6"/>
      <c r="C56" s="3"/>
      <c r="D56" s="3"/>
      <c r="E56" s="3"/>
      <c r="F56" s="3"/>
      <c r="G56" s="6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2.75" x14ac:dyDescent="0.2">
      <c r="A57" s="3"/>
      <c r="B57" s="6"/>
      <c r="C57" s="3"/>
      <c r="D57" s="3"/>
      <c r="E57" s="3"/>
      <c r="F57" s="3"/>
      <c r="G57" s="6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2.75" x14ac:dyDescent="0.2">
      <c r="A58" s="3"/>
      <c r="B58" s="6"/>
      <c r="C58" s="3"/>
      <c r="D58" s="3"/>
      <c r="E58" s="3"/>
      <c r="F58" s="3"/>
      <c r="G58" s="6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2.75" x14ac:dyDescent="0.2">
      <c r="A59" s="3"/>
      <c r="B59" s="6"/>
      <c r="C59" s="3"/>
      <c r="D59" s="3"/>
      <c r="E59" s="3"/>
      <c r="F59" s="3"/>
      <c r="G59" s="6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2.75" x14ac:dyDescent="0.2">
      <c r="A60" s="3"/>
      <c r="B60" s="6"/>
      <c r="C60" s="3"/>
      <c r="D60" s="3"/>
      <c r="E60" s="3"/>
      <c r="F60" s="3"/>
      <c r="G60" s="6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2.75" x14ac:dyDescent="0.2">
      <c r="A61" s="3"/>
      <c r="B61" s="6"/>
      <c r="C61" s="3"/>
      <c r="D61" s="3"/>
      <c r="E61" s="3"/>
      <c r="F61" s="3"/>
      <c r="G61" s="6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2.75" x14ac:dyDescent="0.2">
      <c r="A62" s="3"/>
      <c r="B62" s="6"/>
      <c r="C62" s="3"/>
      <c r="D62" s="3"/>
      <c r="E62" s="3"/>
      <c r="F62" s="3"/>
      <c r="G62" s="6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2.75" x14ac:dyDescent="0.2">
      <c r="A63" s="3"/>
      <c r="B63" s="6"/>
      <c r="C63" s="3"/>
      <c r="D63" s="3"/>
      <c r="E63" s="3"/>
      <c r="F63" s="3"/>
      <c r="G63" s="6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2.75" x14ac:dyDescent="0.2">
      <c r="A64" s="3"/>
      <c r="B64" s="6"/>
      <c r="C64" s="3"/>
      <c r="D64" s="3"/>
      <c r="E64" s="3"/>
      <c r="F64" s="3"/>
      <c r="G64" s="6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2.75" x14ac:dyDescent="0.2">
      <c r="A65" s="3"/>
      <c r="B65" s="6"/>
      <c r="C65" s="3"/>
      <c r="D65" s="3"/>
      <c r="E65" s="3"/>
      <c r="F65" s="3"/>
      <c r="G65" s="6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2.75" x14ac:dyDescent="0.2">
      <c r="A66" s="3"/>
      <c r="B66" s="6"/>
      <c r="C66" s="3"/>
      <c r="D66" s="3"/>
      <c r="E66" s="3"/>
      <c r="F66" s="3"/>
      <c r="G66" s="6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2.75" x14ac:dyDescent="0.2">
      <c r="A67" s="3"/>
      <c r="B67" s="6"/>
      <c r="C67" s="3"/>
      <c r="D67" s="3"/>
      <c r="E67" s="3"/>
      <c r="F67" s="3"/>
      <c r="G67" s="6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2.75" x14ac:dyDescent="0.2">
      <c r="A68" s="3"/>
      <c r="B68" s="6"/>
      <c r="C68" s="3"/>
      <c r="D68" s="3"/>
      <c r="E68" s="3"/>
      <c r="F68" s="3"/>
      <c r="G68" s="6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2.75" x14ac:dyDescent="0.2">
      <c r="A69" s="3"/>
      <c r="B69" s="6"/>
      <c r="C69" s="3"/>
      <c r="D69" s="3"/>
      <c r="E69" s="3"/>
      <c r="F69" s="3"/>
      <c r="G69" s="6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2.75" x14ac:dyDescent="0.2">
      <c r="A70" s="3"/>
      <c r="B70" s="6"/>
      <c r="C70" s="3"/>
      <c r="D70" s="3"/>
      <c r="E70" s="3"/>
      <c r="F70" s="3"/>
      <c r="G70" s="6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2.75" x14ac:dyDescent="0.2">
      <c r="A71" s="3"/>
      <c r="B71" s="6"/>
      <c r="C71" s="3"/>
      <c r="D71" s="3"/>
      <c r="E71" s="3"/>
      <c r="F71" s="3"/>
      <c r="G71" s="6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2.75" x14ac:dyDescent="0.2">
      <c r="A72" s="3"/>
      <c r="B72" s="6"/>
      <c r="C72" s="3"/>
      <c r="D72" s="3"/>
      <c r="E72" s="3"/>
      <c r="F72" s="3"/>
      <c r="G72" s="6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2.75" x14ac:dyDescent="0.2">
      <c r="A73" s="3"/>
      <c r="B73" s="6"/>
      <c r="C73" s="3"/>
      <c r="D73" s="3"/>
      <c r="E73" s="3"/>
      <c r="F73" s="3"/>
      <c r="G73" s="6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2.75" x14ac:dyDescent="0.2">
      <c r="A74" s="3"/>
      <c r="B74" s="6"/>
      <c r="C74" s="3"/>
      <c r="D74" s="3"/>
      <c r="E74" s="3"/>
      <c r="F74" s="3"/>
      <c r="G74" s="6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2.75" x14ac:dyDescent="0.2">
      <c r="A75" s="3"/>
      <c r="B75" s="6"/>
      <c r="C75" s="3"/>
      <c r="D75" s="3"/>
      <c r="E75" s="3"/>
      <c r="F75" s="3"/>
      <c r="G75" s="6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2.75" x14ac:dyDescent="0.2">
      <c r="A76" s="3"/>
      <c r="B76" s="6"/>
      <c r="C76" s="3"/>
      <c r="D76" s="3"/>
      <c r="E76" s="3"/>
      <c r="F76" s="3"/>
      <c r="G76" s="6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2.75" x14ac:dyDescent="0.2">
      <c r="A77" s="3"/>
      <c r="B77" s="6"/>
      <c r="C77" s="3"/>
      <c r="D77" s="3"/>
      <c r="E77" s="3"/>
      <c r="F77" s="3"/>
      <c r="G77" s="6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2.75" x14ac:dyDescent="0.2">
      <c r="A78" s="3"/>
      <c r="B78" s="6"/>
      <c r="C78" s="3"/>
      <c r="D78" s="3"/>
      <c r="E78" s="3"/>
      <c r="F78" s="3"/>
      <c r="G78" s="6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2.75" x14ac:dyDescent="0.2">
      <c r="A79" s="3"/>
      <c r="B79" s="6"/>
      <c r="C79" s="3"/>
      <c r="D79" s="3"/>
      <c r="E79" s="3"/>
      <c r="F79" s="3"/>
      <c r="G79" s="6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2.75" x14ac:dyDescent="0.2">
      <c r="A80" s="3"/>
      <c r="B80" s="6"/>
      <c r="C80" s="3"/>
      <c r="D80" s="3"/>
      <c r="E80" s="3"/>
      <c r="F80" s="3"/>
      <c r="G80" s="6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2.75" x14ac:dyDescent="0.2">
      <c r="A81" s="3"/>
      <c r="B81" s="6"/>
      <c r="C81" s="3"/>
      <c r="D81" s="3"/>
      <c r="E81" s="3"/>
      <c r="F81" s="3"/>
      <c r="G81" s="6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2.75" x14ac:dyDescent="0.2">
      <c r="A82" s="3"/>
      <c r="B82" s="6"/>
      <c r="C82" s="3"/>
      <c r="D82" s="3"/>
      <c r="E82" s="3"/>
      <c r="F82" s="3"/>
      <c r="G82" s="6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2.75" x14ac:dyDescent="0.2">
      <c r="A83" s="3"/>
      <c r="B83" s="6"/>
      <c r="C83" s="3"/>
      <c r="D83" s="3"/>
      <c r="E83" s="3"/>
      <c r="F83" s="3"/>
      <c r="G83" s="6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2.75" x14ac:dyDescent="0.2">
      <c r="A84" s="3"/>
      <c r="B84" s="6"/>
      <c r="C84" s="3"/>
      <c r="D84" s="3"/>
      <c r="E84" s="3"/>
      <c r="F84" s="3"/>
      <c r="G84" s="6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2.75" x14ac:dyDescent="0.2">
      <c r="A85" s="3"/>
      <c r="B85" s="6"/>
      <c r="C85" s="3"/>
      <c r="D85" s="3"/>
      <c r="E85" s="3"/>
      <c r="F85" s="3"/>
      <c r="G85" s="6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2.75" x14ac:dyDescent="0.2">
      <c r="A86" s="3"/>
      <c r="B86" s="6"/>
      <c r="C86" s="3"/>
      <c r="D86" s="3"/>
      <c r="E86" s="3"/>
      <c r="F86" s="3"/>
      <c r="G86" s="6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2.75" x14ac:dyDescent="0.2">
      <c r="A87" s="3"/>
      <c r="B87" s="6"/>
      <c r="C87" s="3"/>
      <c r="D87" s="3"/>
      <c r="E87" s="3"/>
      <c r="F87" s="3"/>
      <c r="G87" s="6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2.75" x14ac:dyDescent="0.2">
      <c r="A88" s="3"/>
      <c r="B88" s="6"/>
      <c r="C88" s="3"/>
      <c r="D88" s="3"/>
      <c r="E88" s="3"/>
      <c r="F88" s="3"/>
      <c r="G88" s="6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2.75" x14ac:dyDescent="0.2">
      <c r="A89" s="3"/>
      <c r="B89" s="6"/>
      <c r="C89" s="3"/>
      <c r="D89" s="3"/>
      <c r="E89" s="3"/>
      <c r="F89" s="3"/>
      <c r="G89" s="6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2.75" x14ac:dyDescent="0.2">
      <c r="A90" s="3"/>
      <c r="B90" s="6"/>
      <c r="C90" s="3"/>
      <c r="D90" s="3"/>
      <c r="E90" s="3"/>
      <c r="F90" s="3"/>
      <c r="G90" s="6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2.75" x14ac:dyDescent="0.2">
      <c r="A91" s="3"/>
      <c r="B91" s="6"/>
      <c r="C91" s="3"/>
      <c r="D91" s="3"/>
      <c r="E91" s="3"/>
      <c r="F91" s="3"/>
      <c r="G91" s="6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2.75" x14ac:dyDescent="0.2">
      <c r="A92" s="3"/>
      <c r="B92" s="6"/>
      <c r="C92" s="3"/>
      <c r="D92" s="3"/>
      <c r="E92" s="3"/>
      <c r="F92" s="3"/>
      <c r="G92" s="6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2.75" x14ac:dyDescent="0.2">
      <c r="A93" s="3"/>
      <c r="B93" s="6"/>
      <c r="C93" s="3"/>
      <c r="D93" s="3"/>
      <c r="E93" s="3"/>
      <c r="F93" s="3"/>
      <c r="G93" s="6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2.75" x14ac:dyDescent="0.2">
      <c r="A94" s="3"/>
      <c r="B94" s="6"/>
      <c r="C94" s="3"/>
      <c r="D94" s="3"/>
      <c r="E94" s="3"/>
      <c r="F94" s="3"/>
      <c r="G94" s="6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2.75" x14ac:dyDescent="0.2">
      <c r="A95" s="3"/>
      <c r="B95" s="6"/>
      <c r="C95" s="3"/>
      <c r="D95" s="3"/>
      <c r="E95" s="3"/>
      <c r="F95" s="3"/>
      <c r="G95" s="6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2.75" x14ac:dyDescent="0.2">
      <c r="A96" s="3"/>
      <c r="B96" s="6"/>
      <c r="C96" s="3"/>
      <c r="D96" s="3"/>
      <c r="E96" s="3"/>
      <c r="F96" s="3"/>
      <c r="G96" s="6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2.75" x14ac:dyDescent="0.2">
      <c r="A97" s="3"/>
      <c r="B97" s="6"/>
      <c r="C97" s="3"/>
      <c r="D97" s="3"/>
      <c r="E97" s="3"/>
      <c r="F97" s="3"/>
      <c r="G97" s="6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2.75" x14ac:dyDescent="0.2">
      <c r="A98" s="3"/>
      <c r="B98" s="6"/>
      <c r="C98" s="3"/>
      <c r="D98" s="3"/>
      <c r="E98" s="3"/>
      <c r="F98" s="3"/>
      <c r="G98" s="6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2.75" x14ac:dyDescent="0.2">
      <c r="A99" s="3"/>
      <c r="B99" s="6"/>
      <c r="C99" s="3"/>
      <c r="D99" s="3"/>
      <c r="E99" s="3"/>
      <c r="F99" s="3"/>
      <c r="G99" s="6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2.75" x14ac:dyDescent="0.2">
      <c r="A100" s="3"/>
      <c r="B100" s="6"/>
      <c r="C100" s="3"/>
      <c r="D100" s="3"/>
      <c r="E100" s="3"/>
      <c r="F100" s="3"/>
      <c r="G100" s="6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2.75" x14ac:dyDescent="0.2">
      <c r="A101" s="3"/>
      <c r="B101" s="6"/>
      <c r="C101" s="3"/>
      <c r="D101" s="3"/>
      <c r="E101" s="3"/>
      <c r="F101" s="3"/>
      <c r="G101" s="6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2.75" x14ac:dyDescent="0.2">
      <c r="A102" s="3"/>
      <c r="B102" s="6"/>
      <c r="C102" s="3"/>
      <c r="D102" s="3"/>
      <c r="E102" s="3"/>
      <c r="F102" s="3"/>
      <c r="G102" s="6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2.75" x14ac:dyDescent="0.2">
      <c r="A103" s="3"/>
      <c r="B103" s="6"/>
      <c r="C103" s="3"/>
      <c r="D103" s="3"/>
      <c r="E103" s="3"/>
      <c r="F103" s="3"/>
      <c r="G103" s="6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2.75" x14ac:dyDescent="0.2">
      <c r="A104" s="3"/>
      <c r="B104" s="6"/>
      <c r="C104" s="3"/>
      <c r="D104" s="3"/>
      <c r="E104" s="3"/>
      <c r="F104" s="3"/>
      <c r="G104" s="6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2.75" x14ac:dyDescent="0.2">
      <c r="A105" s="3"/>
      <c r="B105" s="6"/>
      <c r="C105" s="3"/>
      <c r="D105" s="3"/>
      <c r="E105" s="3"/>
      <c r="F105" s="3"/>
      <c r="G105" s="6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2.75" x14ac:dyDescent="0.2">
      <c r="A106" s="3"/>
      <c r="B106" s="6"/>
      <c r="C106" s="3"/>
      <c r="D106" s="3"/>
      <c r="E106" s="3"/>
      <c r="F106" s="3"/>
      <c r="G106" s="6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2.75" x14ac:dyDescent="0.2">
      <c r="A107" s="3"/>
      <c r="B107" s="6"/>
      <c r="C107" s="3"/>
      <c r="D107" s="3"/>
      <c r="E107" s="3"/>
      <c r="F107" s="3"/>
      <c r="G107" s="6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2.75" x14ac:dyDescent="0.2">
      <c r="A108" s="3"/>
      <c r="B108" s="6"/>
      <c r="C108" s="3"/>
      <c r="D108" s="3"/>
      <c r="E108" s="3"/>
      <c r="F108" s="3"/>
      <c r="G108" s="6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2.75" x14ac:dyDescent="0.2">
      <c r="A109" s="3"/>
      <c r="B109" s="6"/>
      <c r="C109" s="3"/>
      <c r="D109" s="3"/>
      <c r="E109" s="3"/>
      <c r="F109" s="3"/>
      <c r="G109" s="6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2.75" x14ac:dyDescent="0.2">
      <c r="A110" s="3"/>
      <c r="B110" s="6"/>
      <c r="C110" s="3"/>
      <c r="D110" s="3"/>
      <c r="E110" s="3"/>
      <c r="F110" s="3"/>
      <c r="G110" s="6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2.75" x14ac:dyDescent="0.2">
      <c r="A111" s="3"/>
      <c r="B111" s="6"/>
      <c r="C111" s="3"/>
      <c r="D111" s="3"/>
      <c r="E111" s="3"/>
      <c r="F111" s="3"/>
      <c r="G111" s="6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2.75" x14ac:dyDescent="0.2">
      <c r="A112" s="3"/>
      <c r="B112" s="6"/>
      <c r="C112" s="3"/>
      <c r="D112" s="3"/>
      <c r="E112" s="3"/>
      <c r="F112" s="3"/>
      <c r="G112" s="6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2.75" x14ac:dyDescent="0.2">
      <c r="A113" s="3"/>
      <c r="B113" s="6"/>
      <c r="C113" s="3"/>
      <c r="D113" s="3"/>
      <c r="E113" s="3"/>
      <c r="F113" s="3"/>
      <c r="G113" s="6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2.75" x14ac:dyDescent="0.2">
      <c r="A114" s="3"/>
      <c r="B114" s="6"/>
      <c r="C114" s="3"/>
      <c r="D114" s="3"/>
      <c r="E114" s="3"/>
      <c r="F114" s="3"/>
      <c r="G114" s="6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2.75" x14ac:dyDescent="0.2">
      <c r="A115" s="3"/>
      <c r="B115" s="6"/>
      <c r="C115" s="3"/>
      <c r="D115" s="3"/>
      <c r="E115" s="3"/>
      <c r="F115" s="3"/>
      <c r="G115" s="6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2.75" x14ac:dyDescent="0.2">
      <c r="A116" s="3"/>
      <c r="B116" s="6"/>
      <c r="C116" s="3"/>
      <c r="D116" s="3"/>
      <c r="E116" s="3"/>
      <c r="F116" s="3"/>
      <c r="G116" s="6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2.75" x14ac:dyDescent="0.2">
      <c r="A117" s="3"/>
      <c r="B117" s="6"/>
      <c r="C117" s="3"/>
      <c r="D117" s="3"/>
      <c r="E117" s="3"/>
      <c r="F117" s="3"/>
      <c r="G117" s="6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2.75" x14ac:dyDescent="0.2">
      <c r="A118" s="3"/>
      <c r="B118" s="6"/>
      <c r="C118" s="3"/>
      <c r="D118" s="3"/>
      <c r="E118" s="3"/>
      <c r="F118" s="3"/>
      <c r="G118" s="6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2.75" x14ac:dyDescent="0.2">
      <c r="A119" s="3"/>
      <c r="B119" s="6"/>
      <c r="C119" s="3"/>
      <c r="D119" s="3"/>
      <c r="E119" s="3"/>
      <c r="F119" s="3"/>
      <c r="G119" s="6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2.75" x14ac:dyDescent="0.2">
      <c r="A120" s="3"/>
      <c r="B120" s="6"/>
      <c r="C120" s="3"/>
      <c r="D120" s="3"/>
      <c r="E120" s="3"/>
      <c r="F120" s="3"/>
      <c r="G120" s="6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2.75" x14ac:dyDescent="0.2">
      <c r="A121" s="3"/>
      <c r="B121" s="6"/>
      <c r="C121" s="3"/>
      <c r="D121" s="3"/>
      <c r="E121" s="3"/>
      <c r="F121" s="3"/>
      <c r="G121" s="6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2.75" x14ac:dyDescent="0.2">
      <c r="A122" s="3"/>
      <c r="B122" s="6"/>
      <c r="C122" s="3"/>
      <c r="D122" s="3"/>
      <c r="E122" s="3"/>
      <c r="F122" s="3"/>
      <c r="G122" s="6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2.75" x14ac:dyDescent="0.2">
      <c r="A123" s="3"/>
      <c r="B123" s="6"/>
      <c r="C123" s="3"/>
      <c r="D123" s="3"/>
      <c r="E123" s="3"/>
      <c r="F123" s="3"/>
      <c r="G123" s="6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2.75" x14ac:dyDescent="0.2">
      <c r="A124" s="3"/>
      <c r="B124" s="6"/>
      <c r="C124" s="3"/>
      <c r="D124" s="3"/>
      <c r="E124" s="3"/>
      <c r="F124" s="3"/>
      <c r="G124" s="6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2.75" x14ac:dyDescent="0.2">
      <c r="A125" s="3"/>
      <c r="B125" s="6"/>
      <c r="C125" s="3"/>
      <c r="D125" s="3"/>
      <c r="E125" s="3"/>
      <c r="F125" s="3"/>
      <c r="G125" s="6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2.75" x14ac:dyDescent="0.2">
      <c r="A126" s="3"/>
      <c r="B126" s="6"/>
      <c r="C126" s="3"/>
      <c r="D126" s="3"/>
      <c r="E126" s="3"/>
      <c r="F126" s="3"/>
      <c r="G126" s="6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2.75" x14ac:dyDescent="0.2">
      <c r="A127" s="3"/>
      <c r="B127" s="6"/>
      <c r="C127" s="3"/>
      <c r="D127" s="3"/>
      <c r="E127" s="3"/>
      <c r="F127" s="3"/>
      <c r="G127" s="6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2.75" x14ac:dyDescent="0.2">
      <c r="A128" s="3"/>
      <c r="B128" s="6"/>
      <c r="C128" s="3"/>
      <c r="D128" s="3"/>
      <c r="E128" s="3"/>
      <c r="F128" s="3"/>
      <c r="G128" s="6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2.75" x14ac:dyDescent="0.2">
      <c r="A129" s="3"/>
      <c r="B129" s="6"/>
      <c r="C129" s="3"/>
      <c r="D129" s="3"/>
      <c r="E129" s="3"/>
      <c r="F129" s="3"/>
      <c r="G129" s="6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2.75" x14ac:dyDescent="0.2">
      <c r="A130" s="3"/>
      <c r="B130" s="6"/>
      <c r="C130" s="3"/>
      <c r="D130" s="3"/>
      <c r="E130" s="3"/>
      <c r="F130" s="3"/>
      <c r="G130" s="6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2.75" x14ac:dyDescent="0.2">
      <c r="A131" s="3"/>
      <c r="B131" s="6"/>
      <c r="C131" s="3"/>
      <c r="D131" s="3"/>
      <c r="E131" s="3"/>
      <c r="F131" s="3"/>
      <c r="G131" s="6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2.75" x14ac:dyDescent="0.2">
      <c r="A132" s="3"/>
      <c r="B132" s="6"/>
      <c r="C132" s="3"/>
      <c r="D132" s="3"/>
      <c r="E132" s="3"/>
      <c r="F132" s="3"/>
      <c r="G132" s="6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2.75" x14ac:dyDescent="0.2">
      <c r="A133" s="3"/>
      <c r="B133" s="6"/>
      <c r="C133" s="3"/>
      <c r="D133" s="3"/>
      <c r="E133" s="3"/>
      <c r="F133" s="3"/>
      <c r="G133" s="6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2.75" x14ac:dyDescent="0.2">
      <c r="A134" s="3"/>
      <c r="B134" s="6"/>
      <c r="C134" s="3"/>
      <c r="D134" s="3"/>
      <c r="E134" s="3"/>
      <c r="F134" s="3"/>
      <c r="G134" s="6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2.75" x14ac:dyDescent="0.2">
      <c r="A135" s="3"/>
      <c r="B135" s="6"/>
      <c r="C135" s="3"/>
      <c r="D135" s="3"/>
      <c r="E135" s="3"/>
      <c r="F135" s="3"/>
      <c r="G135" s="6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2.75" x14ac:dyDescent="0.2">
      <c r="A136" s="3"/>
      <c r="B136" s="6"/>
      <c r="C136" s="3"/>
      <c r="D136" s="3"/>
      <c r="E136" s="3"/>
      <c r="F136" s="3"/>
      <c r="G136" s="6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2.75" x14ac:dyDescent="0.2">
      <c r="A137" s="3"/>
      <c r="B137" s="6"/>
      <c r="C137" s="3"/>
      <c r="D137" s="3"/>
      <c r="E137" s="3"/>
      <c r="F137" s="3"/>
      <c r="G137" s="6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2.75" x14ac:dyDescent="0.2">
      <c r="A138" s="3"/>
      <c r="B138" s="6"/>
      <c r="C138" s="3"/>
      <c r="D138" s="3"/>
      <c r="E138" s="3"/>
      <c r="F138" s="3"/>
      <c r="G138" s="6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2.75" x14ac:dyDescent="0.2">
      <c r="A139" s="3"/>
      <c r="B139" s="6"/>
      <c r="C139" s="3"/>
      <c r="D139" s="3"/>
      <c r="E139" s="3"/>
      <c r="F139" s="3"/>
      <c r="G139" s="6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2.75" x14ac:dyDescent="0.2">
      <c r="A140" s="3"/>
      <c r="B140" s="6"/>
      <c r="C140" s="3"/>
      <c r="D140" s="3"/>
      <c r="E140" s="3"/>
      <c r="F140" s="3"/>
      <c r="G140" s="6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2.75" x14ac:dyDescent="0.2">
      <c r="A141" s="3"/>
      <c r="B141" s="6"/>
      <c r="C141" s="3"/>
      <c r="D141" s="3"/>
      <c r="E141" s="3"/>
      <c r="F141" s="3"/>
      <c r="G141" s="6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2.75" x14ac:dyDescent="0.2">
      <c r="A142" s="3"/>
      <c r="B142" s="6"/>
      <c r="C142" s="3"/>
      <c r="D142" s="3"/>
      <c r="E142" s="3"/>
      <c r="F142" s="3"/>
      <c r="G142" s="6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2.75" x14ac:dyDescent="0.2">
      <c r="A143" s="3"/>
      <c r="B143" s="6"/>
      <c r="C143" s="3"/>
      <c r="D143" s="3"/>
      <c r="E143" s="3"/>
      <c r="F143" s="3"/>
      <c r="G143" s="6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2.75" x14ac:dyDescent="0.2">
      <c r="A144" s="3"/>
      <c r="B144" s="6"/>
      <c r="C144" s="3"/>
      <c r="D144" s="3"/>
      <c r="E144" s="3"/>
      <c r="F144" s="3"/>
      <c r="G144" s="6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2.75" x14ac:dyDescent="0.2">
      <c r="A145" s="3"/>
      <c r="B145" s="6"/>
      <c r="C145" s="3"/>
      <c r="D145" s="3"/>
      <c r="E145" s="3"/>
      <c r="F145" s="3"/>
      <c r="G145" s="6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2.75" x14ac:dyDescent="0.2">
      <c r="A146" s="3"/>
      <c r="B146" s="6"/>
      <c r="C146" s="3"/>
      <c r="D146" s="3"/>
      <c r="E146" s="3"/>
      <c r="F146" s="3"/>
      <c r="G146" s="6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2.75" x14ac:dyDescent="0.2">
      <c r="A147" s="3"/>
      <c r="B147" s="6"/>
      <c r="C147" s="3"/>
      <c r="D147" s="3"/>
      <c r="E147" s="3"/>
      <c r="F147" s="3"/>
      <c r="G147" s="6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2.75" x14ac:dyDescent="0.2">
      <c r="A148" s="3"/>
      <c r="B148" s="6"/>
      <c r="C148" s="3"/>
      <c r="D148" s="3"/>
      <c r="E148" s="3"/>
      <c r="F148" s="3"/>
      <c r="G148" s="6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2.75" x14ac:dyDescent="0.2">
      <c r="A149" s="3"/>
      <c r="B149" s="6"/>
      <c r="C149" s="3"/>
      <c r="D149" s="3"/>
      <c r="E149" s="3"/>
      <c r="F149" s="3"/>
      <c r="G149" s="6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2.75" x14ac:dyDescent="0.2">
      <c r="A150" s="3"/>
      <c r="B150" s="6"/>
      <c r="C150" s="3"/>
      <c r="D150" s="3"/>
      <c r="E150" s="3"/>
      <c r="F150" s="3"/>
      <c r="G150" s="6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2.75" x14ac:dyDescent="0.2">
      <c r="A151" s="3"/>
      <c r="B151" s="6"/>
      <c r="C151" s="3"/>
      <c r="D151" s="3"/>
      <c r="E151" s="3"/>
      <c r="F151" s="3"/>
      <c r="G151" s="6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2.75" x14ac:dyDescent="0.2">
      <c r="A152" s="3"/>
      <c r="B152" s="6"/>
      <c r="C152" s="3"/>
      <c r="D152" s="3"/>
      <c r="E152" s="3"/>
      <c r="F152" s="3"/>
      <c r="G152" s="6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2.75" x14ac:dyDescent="0.2">
      <c r="A153" s="3"/>
      <c r="B153" s="6"/>
      <c r="C153" s="3"/>
      <c r="D153" s="3"/>
      <c r="E153" s="3"/>
      <c r="F153" s="3"/>
      <c r="G153" s="6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2.75" x14ac:dyDescent="0.2">
      <c r="A154" s="3"/>
      <c r="B154" s="6"/>
      <c r="C154" s="3"/>
      <c r="D154" s="3"/>
      <c r="E154" s="3"/>
      <c r="F154" s="3"/>
      <c r="G154" s="6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2.75" x14ac:dyDescent="0.2">
      <c r="A155" s="3"/>
      <c r="B155" s="6"/>
      <c r="C155" s="3"/>
      <c r="D155" s="3"/>
      <c r="E155" s="3"/>
      <c r="F155" s="3"/>
      <c r="G155" s="6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2.75" x14ac:dyDescent="0.2">
      <c r="A156" s="3"/>
      <c r="B156" s="6"/>
      <c r="C156" s="3"/>
      <c r="D156" s="3"/>
      <c r="E156" s="3"/>
      <c r="F156" s="3"/>
      <c r="G156" s="6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2.75" x14ac:dyDescent="0.2">
      <c r="A157" s="3"/>
      <c r="B157" s="6"/>
      <c r="C157" s="3"/>
      <c r="D157" s="3"/>
      <c r="E157" s="3"/>
      <c r="F157" s="3"/>
      <c r="G157" s="6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2.75" x14ac:dyDescent="0.2">
      <c r="A158" s="3"/>
      <c r="B158" s="6"/>
      <c r="C158" s="3"/>
      <c r="D158" s="3"/>
      <c r="E158" s="3"/>
      <c r="F158" s="3"/>
      <c r="G158" s="6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2.75" x14ac:dyDescent="0.2">
      <c r="A159" s="3"/>
      <c r="B159" s="6"/>
      <c r="C159" s="3"/>
      <c r="D159" s="3"/>
      <c r="E159" s="3"/>
      <c r="F159" s="3"/>
      <c r="G159" s="6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2.75" x14ac:dyDescent="0.2">
      <c r="A160" s="3"/>
      <c r="B160" s="6"/>
      <c r="C160" s="3"/>
      <c r="D160" s="3"/>
      <c r="E160" s="3"/>
      <c r="F160" s="3"/>
      <c r="G160" s="6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2.75" x14ac:dyDescent="0.2">
      <c r="A161" s="3"/>
      <c r="B161" s="6"/>
      <c r="C161" s="3"/>
      <c r="D161" s="3"/>
      <c r="E161" s="3"/>
      <c r="F161" s="3"/>
      <c r="G161" s="6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2.75" x14ac:dyDescent="0.2">
      <c r="A162" s="3"/>
      <c r="B162" s="6"/>
      <c r="C162" s="3"/>
      <c r="D162" s="3"/>
      <c r="E162" s="3"/>
      <c r="F162" s="3"/>
      <c r="G162" s="6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2.75" x14ac:dyDescent="0.2">
      <c r="A163" s="3"/>
      <c r="B163" s="6"/>
      <c r="C163" s="3"/>
      <c r="D163" s="3"/>
      <c r="E163" s="3"/>
      <c r="F163" s="3"/>
      <c r="G163" s="6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2.75" x14ac:dyDescent="0.2">
      <c r="A164" s="3"/>
      <c r="B164" s="6"/>
      <c r="C164" s="3"/>
      <c r="D164" s="3"/>
      <c r="E164" s="3"/>
      <c r="F164" s="3"/>
      <c r="G164" s="6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2.75" x14ac:dyDescent="0.2">
      <c r="A165" s="3"/>
      <c r="B165" s="6"/>
      <c r="C165" s="3"/>
      <c r="D165" s="3"/>
      <c r="E165" s="3"/>
      <c r="F165" s="3"/>
      <c r="G165" s="6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2.75" x14ac:dyDescent="0.2">
      <c r="A166" s="3"/>
      <c r="B166" s="6"/>
      <c r="C166" s="3"/>
      <c r="D166" s="3"/>
      <c r="E166" s="3"/>
      <c r="F166" s="3"/>
      <c r="G166" s="6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2.75" x14ac:dyDescent="0.2">
      <c r="A167" s="3"/>
      <c r="B167" s="6"/>
      <c r="C167" s="3"/>
      <c r="D167" s="3"/>
      <c r="E167" s="3"/>
      <c r="F167" s="3"/>
      <c r="G167" s="6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2.75" x14ac:dyDescent="0.2">
      <c r="A168" s="3"/>
      <c r="B168" s="6"/>
      <c r="C168" s="3"/>
      <c r="D168" s="3"/>
      <c r="E168" s="3"/>
      <c r="F168" s="3"/>
      <c r="G168" s="6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2.75" x14ac:dyDescent="0.2">
      <c r="A169" s="3"/>
      <c r="B169" s="6"/>
      <c r="C169" s="3"/>
      <c r="D169" s="3"/>
      <c r="E169" s="3"/>
      <c r="F169" s="3"/>
      <c r="G169" s="6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2.75" x14ac:dyDescent="0.2">
      <c r="A170" s="3"/>
      <c r="B170" s="6"/>
      <c r="C170" s="3"/>
      <c r="D170" s="3"/>
      <c r="E170" s="3"/>
      <c r="F170" s="3"/>
      <c r="G170" s="6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2.75" x14ac:dyDescent="0.2">
      <c r="A171" s="3"/>
      <c r="B171" s="6"/>
      <c r="C171" s="3"/>
      <c r="D171" s="3"/>
      <c r="E171" s="3"/>
      <c r="F171" s="3"/>
      <c r="G171" s="6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2.75" x14ac:dyDescent="0.2">
      <c r="A172" s="3"/>
      <c r="B172" s="6"/>
      <c r="C172" s="3"/>
      <c r="D172" s="3"/>
      <c r="E172" s="3"/>
      <c r="F172" s="3"/>
      <c r="G172" s="6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2.75" x14ac:dyDescent="0.2">
      <c r="A173" s="3"/>
      <c r="B173" s="6"/>
      <c r="C173" s="3"/>
      <c r="D173" s="3"/>
      <c r="E173" s="3"/>
      <c r="F173" s="3"/>
      <c r="G173" s="6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2.75" x14ac:dyDescent="0.2">
      <c r="A174" s="3"/>
      <c r="B174" s="6"/>
      <c r="C174" s="3"/>
      <c r="D174" s="3"/>
      <c r="E174" s="3"/>
      <c r="F174" s="3"/>
      <c r="G174" s="6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2.75" x14ac:dyDescent="0.2">
      <c r="A175" s="3"/>
      <c r="B175" s="6"/>
      <c r="C175" s="3"/>
      <c r="D175" s="3"/>
      <c r="E175" s="3"/>
      <c r="F175" s="3"/>
      <c r="G175" s="6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2.75" x14ac:dyDescent="0.2">
      <c r="A176" s="3"/>
      <c r="B176" s="6"/>
      <c r="C176" s="3"/>
      <c r="D176" s="3"/>
      <c r="E176" s="3"/>
      <c r="F176" s="3"/>
      <c r="G176" s="6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2.75" x14ac:dyDescent="0.2">
      <c r="A177" s="3"/>
      <c r="B177" s="6"/>
      <c r="C177" s="3"/>
      <c r="D177" s="3"/>
      <c r="E177" s="3"/>
      <c r="F177" s="3"/>
      <c r="G177" s="6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2.75" x14ac:dyDescent="0.2">
      <c r="A178" s="3"/>
      <c r="B178" s="6"/>
      <c r="C178" s="3"/>
      <c r="D178" s="3"/>
      <c r="E178" s="3"/>
      <c r="F178" s="3"/>
      <c r="G178" s="6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2.75" x14ac:dyDescent="0.2">
      <c r="A179" s="3"/>
      <c r="B179" s="6"/>
      <c r="C179" s="3"/>
      <c r="D179" s="3"/>
      <c r="E179" s="3"/>
      <c r="F179" s="3"/>
      <c r="G179" s="6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2.75" x14ac:dyDescent="0.2">
      <c r="A180" s="3"/>
      <c r="B180" s="6"/>
      <c r="C180" s="3"/>
      <c r="D180" s="3"/>
      <c r="E180" s="3"/>
      <c r="F180" s="3"/>
      <c r="G180" s="6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2.75" x14ac:dyDescent="0.2">
      <c r="A181" s="3"/>
      <c r="B181" s="6"/>
      <c r="C181" s="3"/>
      <c r="D181" s="3"/>
      <c r="E181" s="3"/>
      <c r="F181" s="3"/>
      <c r="G181" s="6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2.75" x14ac:dyDescent="0.2">
      <c r="A182" s="3"/>
      <c r="B182" s="6"/>
      <c r="C182" s="3"/>
      <c r="D182" s="3"/>
      <c r="E182" s="3"/>
      <c r="F182" s="3"/>
      <c r="G182" s="6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2.75" x14ac:dyDescent="0.2">
      <c r="A183" s="3"/>
      <c r="B183" s="6"/>
      <c r="C183" s="3"/>
      <c r="D183" s="3"/>
      <c r="E183" s="3"/>
      <c r="F183" s="3"/>
      <c r="G183" s="6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2.75" x14ac:dyDescent="0.2">
      <c r="A184" s="3"/>
      <c r="B184" s="6"/>
      <c r="C184" s="3"/>
      <c r="D184" s="3"/>
      <c r="E184" s="3"/>
      <c r="F184" s="3"/>
      <c r="G184" s="6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2.75" x14ac:dyDescent="0.2">
      <c r="A185" s="3"/>
      <c r="B185" s="6"/>
      <c r="C185" s="3"/>
      <c r="D185" s="3"/>
      <c r="E185" s="3"/>
      <c r="F185" s="3"/>
      <c r="G185" s="6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2.75" x14ac:dyDescent="0.2">
      <c r="A186" s="3"/>
      <c r="B186" s="6"/>
      <c r="C186" s="3"/>
      <c r="D186" s="3"/>
      <c r="E186" s="3"/>
      <c r="F186" s="3"/>
      <c r="G186" s="6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2.75" x14ac:dyDescent="0.2">
      <c r="A187" s="3"/>
      <c r="B187" s="6"/>
      <c r="C187" s="3"/>
      <c r="D187" s="3"/>
      <c r="E187" s="3"/>
      <c r="F187" s="3"/>
      <c r="G187" s="6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2.75" x14ac:dyDescent="0.2">
      <c r="A188" s="3"/>
      <c r="B188" s="6"/>
      <c r="C188" s="3"/>
      <c r="D188" s="3"/>
      <c r="E188" s="3"/>
      <c r="F188" s="3"/>
      <c r="G188" s="6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2.75" x14ac:dyDescent="0.2">
      <c r="A189" s="3"/>
      <c r="B189" s="6"/>
      <c r="C189" s="3"/>
      <c r="D189" s="3"/>
      <c r="E189" s="3"/>
      <c r="F189" s="3"/>
      <c r="G189" s="6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2.75" x14ac:dyDescent="0.2">
      <c r="A190" s="3"/>
      <c r="B190" s="6"/>
      <c r="C190" s="3"/>
      <c r="D190" s="3"/>
      <c r="E190" s="3"/>
      <c r="F190" s="3"/>
      <c r="G190" s="6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2.75" x14ac:dyDescent="0.2">
      <c r="A191" s="3"/>
      <c r="B191" s="6"/>
      <c r="C191" s="3"/>
      <c r="D191" s="3"/>
      <c r="E191" s="3"/>
      <c r="F191" s="3"/>
      <c r="G191" s="6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2.75" x14ac:dyDescent="0.2">
      <c r="A192" s="3"/>
      <c r="B192" s="6"/>
      <c r="C192" s="3"/>
      <c r="D192" s="3"/>
      <c r="E192" s="3"/>
      <c r="F192" s="3"/>
      <c r="G192" s="6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2.75" x14ac:dyDescent="0.2">
      <c r="A193" s="3"/>
      <c r="B193" s="6"/>
      <c r="C193" s="3"/>
      <c r="D193" s="3"/>
      <c r="E193" s="3"/>
      <c r="F193" s="3"/>
      <c r="G193" s="6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2.75" x14ac:dyDescent="0.2">
      <c r="A194" s="3"/>
      <c r="B194" s="6"/>
      <c r="C194" s="3"/>
      <c r="D194" s="3"/>
      <c r="E194" s="3"/>
      <c r="F194" s="3"/>
      <c r="G194" s="6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2.75" x14ac:dyDescent="0.2">
      <c r="A195" s="3"/>
      <c r="B195" s="6"/>
      <c r="C195" s="3"/>
      <c r="D195" s="3"/>
      <c r="E195" s="3"/>
      <c r="F195" s="3"/>
      <c r="G195" s="6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2.75" x14ac:dyDescent="0.2">
      <c r="A196" s="3"/>
      <c r="B196" s="6"/>
      <c r="C196" s="3"/>
      <c r="D196" s="3"/>
      <c r="E196" s="3"/>
      <c r="F196" s="3"/>
      <c r="G196" s="6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2.75" x14ac:dyDescent="0.2">
      <c r="A197" s="3"/>
      <c r="B197" s="6"/>
      <c r="C197" s="3"/>
      <c r="D197" s="3"/>
      <c r="E197" s="3"/>
      <c r="F197" s="3"/>
      <c r="G197" s="6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2.75" x14ac:dyDescent="0.2">
      <c r="A198" s="3"/>
      <c r="B198" s="6"/>
      <c r="C198" s="3"/>
      <c r="D198" s="3"/>
      <c r="E198" s="3"/>
      <c r="F198" s="3"/>
      <c r="G198" s="6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2.75" x14ac:dyDescent="0.2">
      <c r="A199" s="3"/>
      <c r="B199" s="6"/>
      <c r="C199" s="3"/>
      <c r="D199" s="3"/>
      <c r="E199" s="3"/>
      <c r="F199" s="3"/>
      <c r="G199" s="6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2.75" x14ac:dyDescent="0.2">
      <c r="A200" s="3"/>
      <c r="B200" s="6"/>
      <c r="C200" s="3"/>
      <c r="D200" s="3"/>
      <c r="E200" s="3"/>
      <c r="F200" s="3"/>
      <c r="G200" s="6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2.75" x14ac:dyDescent="0.2">
      <c r="A201" s="3"/>
      <c r="B201" s="6"/>
      <c r="C201" s="3"/>
      <c r="D201" s="3"/>
      <c r="E201" s="3"/>
      <c r="F201" s="3"/>
      <c r="G201" s="6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2.75" x14ac:dyDescent="0.2">
      <c r="A202" s="3"/>
      <c r="B202" s="6"/>
      <c r="C202" s="3"/>
      <c r="D202" s="3"/>
      <c r="E202" s="3"/>
      <c r="F202" s="3"/>
      <c r="G202" s="6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2.75" x14ac:dyDescent="0.2">
      <c r="A203" s="3"/>
      <c r="B203" s="6"/>
      <c r="C203" s="3"/>
      <c r="D203" s="3"/>
      <c r="E203" s="3"/>
      <c r="F203" s="3"/>
      <c r="G203" s="6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2.75" x14ac:dyDescent="0.2">
      <c r="A204" s="3"/>
      <c r="B204" s="6"/>
      <c r="C204" s="3"/>
      <c r="D204" s="3"/>
      <c r="E204" s="3"/>
      <c r="F204" s="3"/>
      <c r="G204" s="6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2.75" x14ac:dyDescent="0.2">
      <c r="A205" s="3"/>
      <c r="B205" s="6"/>
      <c r="C205" s="3"/>
      <c r="D205" s="3"/>
      <c r="E205" s="3"/>
      <c r="F205" s="3"/>
      <c r="G205" s="6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2.75" x14ac:dyDescent="0.2">
      <c r="A206" s="3"/>
      <c r="B206" s="6"/>
      <c r="C206" s="3"/>
      <c r="D206" s="3"/>
      <c r="E206" s="3"/>
      <c r="F206" s="3"/>
      <c r="G206" s="6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2.75" x14ac:dyDescent="0.2">
      <c r="A207" s="3"/>
      <c r="B207" s="6"/>
      <c r="C207" s="3"/>
      <c r="D207" s="3"/>
      <c r="E207" s="3"/>
      <c r="F207" s="3"/>
      <c r="G207" s="6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2.75" x14ac:dyDescent="0.2">
      <c r="A208" s="3"/>
      <c r="B208" s="6"/>
      <c r="C208" s="3"/>
      <c r="D208" s="3"/>
      <c r="E208" s="3"/>
      <c r="F208" s="3"/>
      <c r="G208" s="6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2.75" x14ac:dyDescent="0.2">
      <c r="A209" s="3"/>
      <c r="B209" s="6"/>
      <c r="C209" s="3"/>
      <c r="D209" s="3"/>
      <c r="E209" s="3"/>
      <c r="F209" s="3"/>
      <c r="G209" s="6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2.75" x14ac:dyDescent="0.2">
      <c r="A210" s="3"/>
      <c r="B210" s="6"/>
      <c r="C210" s="3"/>
      <c r="D210" s="3"/>
      <c r="E210" s="3"/>
      <c r="F210" s="3"/>
      <c r="G210" s="6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2.75" x14ac:dyDescent="0.2">
      <c r="A211" s="3"/>
      <c r="B211" s="6"/>
      <c r="C211" s="3"/>
      <c r="D211" s="3"/>
      <c r="E211" s="3"/>
      <c r="F211" s="3"/>
      <c r="G211" s="6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2.75" x14ac:dyDescent="0.2">
      <c r="A212" s="3"/>
      <c r="B212" s="6"/>
      <c r="C212" s="3"/>
      <c r="D212" s="3"/>
      <c r="E212" s="3"/>
      <c r="F212" s="3"/>
      <c r="G212" s="6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2.75" x14ac:dyDescent="0.2">
      <c r="A213" s="3"/>
      <c r="B213" s="6"/>
      <c r="C213" s="3"/>
      <c r="D213" s="3"/>
      <c r="E213" s="3"/>
      <c r="F213" s="3"/>
      <c r="G213" s="6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2.75" x14ac:dyDescent="0.2">
      <c r="A214" s="3"/>
      <c r="B214" s="6"/>
      <c r="C214" s="3"/>
      <c r="D214" s="3"/>
      <c r="E214" s="3"/>
      <c r="F214" s="3"/>
      <c r="G214" s="6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2.75" x14ac:dyDescent="0.2">
      <c r="A215" s="3"/>
      <c r="B215" s="6"/>
      <c r="C215" s="3"/>
      <c r="D215" s="3"/>
      <c r="E215" s="3"/>
      <c r="F215" s="3"/>
      <c r="G215" s="6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2.75" x14ac:dyDescent="0.2">
      <c r="A216" s="3"/>
      <c r="B216" s="6"/>
      <c r="C216" s="3"/>
      <c r="D216" s="3"/>
      <c r="E216" s="3"/>
      <c r="F216" s="3"/>
      <c r="G216" s="6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2.75" x14ac:dyDescent="0.2">
      <c r="A217" s="3"/>
      <c r="B217" s="6"/>
      <c r="C217" s="3"/>
      <c r="D217" s="3"/>
      <c r="E217" s="3"/>
      <c r="F217" s="3"/>
      <c r="G217" s="6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2.75" x14ac:dyDescent="0.2">
      <c r="A218" s="3"/>
      <c r="B218" s="6"/>
      <c r="C218" s="3"/>
      <c r="D218" s="3"/>
      <c r="E218" s="3"/>
      <c r="F218" s="3"/>
      <c r="G218" s="6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2.75" x14ac:dyDescent="0.2">
      <c r="A219" s="3"/>
      <c r="B219" s="6"/>
      <c r="C219" s="3"/>
      <c r="D219" s="3"/>
      <c r="E219" s="3"/>
      <c r="F219" s="3"/>
      <c r="G219" s="6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2.75" x14ac:dyDescent="0.2">
      <c r="A220" s="3"/>
      <c r="B220" s="6"/>
      <c r="C220" s="3"/>
      <c r="D220" s="3"/>
      <c r="E220" s="3"/>
      <c r="F220" s="3"/>
      <c r="G220" s="6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2.75" x14ac:dyDescent="0.2">
      <c r="A221" s="3"/>
      <c r="B221" s="6"/>
      <c r="C221" s="3"/>
      <c r="D221" s="3"/>
      <c r="E221" s="3"/>
      <c r="F221" s="3"/>
      <c r="G221" s="6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2.75" x14ac:dyDescent="0.2">
      <c r="A222" s="3"/>
      <c r="B222" s="6"/>
      <c r="C222" s="3"/>
      <c r="D222" s="3"/>
      <c r="E222" s="3"/>
      <c r="F222" s="3"/>
      <c r="G222" s="6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2.75" x14ac:dyDescent="0.2">
      <c r="A223" s="3"/>
      <c r="B223" s="6"/>
      <c r="C223" s="3"/>
      <c r="D223" s="3"/>
      <c r="E223" s="3"/>
      <c r="F223" s="3"/>
      <c r="G223" s="6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2.75" x14ac:dyDescent="0.2">
      <c r="A224" s="3"/>
      <c r="B224" s="6"/>
      <c r="C224" s="3"/>
      <c r="D224" s="3"/>
      <c r="E224" s="3"/>
      <c r="F224" s="3"/>
      <c r="G224" s="6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2.75" x14ac:dyDescent="0.2">
      <c r="A225" s="3"/>
      <c r="B225" s="6"/>
      <c r="C225" s="3"/>
      <c r="D225" s="3"/>
      <c r="E225" s="3"/>
      <c r="F225" s="3"/>
      <c r="G225" s="6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2.75" x14ac:dyDescent="0.2">
      <c r="A226" s="3"/>
      <c r="B226" s="6"/>
      <c r="C226" s="3"/>
      <c r="D226" s="3"/>
      <c r="E226" s="3"/>
      <c r="F226" s="3"/>
      <c r="G226" s="6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2.75" x14ac:dyDescent="0.2">
      <c r="A227" s="3"/>
      <c r="B227" s="6"/>
      <c r="C227" s="3"/>
      <c r="D227" s="3"/>
      <c r="E227" s="3"/>
      <c r="F227" s="3"/>
      <c r="G227" s="6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2.75" x14ac:dyDescent="0.2">
      <c r="A228" s="3"/>
      <c r="B228" s="6"/>
      <c r="C228" s="3"/>
      <c r="D228" s="3"/>
      <c r="E228" s="3"/>
      <c r="F228" s="3"/>
      <c r="G228" s="6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2.75" x14ac:dyDescent="0.2">
      <c r="A229" s="3"/>
      <c r="B229" s="6"/>
      <c r="C229" s="3"/>
      <c r="D229" s="3"/>
      <c r="E229" s="3"/>
      <c r="F229" s="3"/>
      <c r="G229" s="6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2.75" x14ac:dyDescent="0.2">
      <c r="A230" s="3"/>
      <c r="B230" s="6"/>
      <c r="C230" s="3"/>
      <c r="D230" s="3"/>
      <c r="E230" s="3"/>
      <c r="F230" s="3"/>
      <c r="G230" s="6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2.75" x14ac:dyDescent="0.2">
      <c r="A231" s="3"/>
      <c r="B231" s="6"/>
      <c r="C231" s="3"/>
      <c r="D231" s="3"/>
      <c r="E231" s="3"/>
      <c r="F231" s="3"/>
      <c r="G231" s="6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2.75" x14ac:dyDescent="0.2">
      <c r="A232" s="3"/>
      <c r="B232" s="6"/>
      <c r="C232" s="3"/>
      <c r="D232" s="3"/>
      <c r="E232" s="3"/>
      <c r="F232" s="3"/>
      <c r="G232" s="6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2.75" x14ac:dyDescent="0.2">
      <c r="A233" s="3"/>
      <c r="B233" s="6"/>
      <c r="C233" s="3"/>
      <c r="D233" s="3"/>
      <c r="E233" s="3"/>
      <c r="F233" s="3"/>
      <c r="G233" s="6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2.75" x14ac:dyDescent="0.2">
      <c r="A234" s="3"/>
      <c r="B234" s="6"/>
      <c r="C234" s="3"/>
      <c r="D234" s="3"/>
      <c r="E234" s="3"/>
      <c r="F234" s="3"/>
      <c r="G234" s="6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2.75" x14ac:dyDescent="0.2">
      <c r="A235" s="3"/>
      <c r="B235" s="6"/>
      <c r="C235" s="3"/>
      <c r="D235" s="3"/>
      <c r="E235" s="3"/>
      <c r="F235" s="3"/>
      <c r="G235" s="6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2.75" x14ac:dyDescent="0.2">
      <c r="A236" s="3"/>
      <c r="B236" s="6"/>
      <c r="C236" s="3"/>
      <c r="D236" s="3"/>
      <c r="E236" s="3"/>
      <c r="F236" s="3"/>
      <c r="G236" s="6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2.75" x14ac:dyDescent="0.2">
      <c r="A237" s="3"/>
      <c r="B237" s="6"/>
      <c r="C237" s="3"/>
      <c r="D237" s="3"/>
      <c r="E237" s="3"/>
      <c r="F237" s="3"/>
      <c r="G237" s="6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2.75" x14ac:dyDescent="0.2">
      <c r="A238" s="3"/>
      <c r="B238" s="6"/>
      <c r="C238" s="3"/>
      <c r="D238" s="3"/>
      <c r="E238" s="3"/>
      <c r="F238" s="3"/>
      <c r="G238" s="6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2.75" x14ac:dyDescent="0.2">
      <c r="A239" s="3"/>
      <c r="B239" s="6"/>
      <c r="C239" s="3"/>
      <c r="D239" s="3"/>
      <c r="E239" s="3"/>
      <c r="F239" s="3"/>
      <c r="G239" s="6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2.75" x14ac:dyDescent="0.2">
      <c r="A240" s="3"/>
      <c r="B240" s="6"/>
      <c r="C240" s="3"/>
      <c r="D240" s="3"/>
      <c r="E240" s="3"/>
      <c r="F240" s="3"/>
      <c r="G240" s="6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2.75" x14ac:dyDescent="0.2">
      <c r="A241" s="3"/>
      <c r="B241" s="6"/>
      <c r="C241" s="3"/>
      <c r="D241" s="3"/>
      <c r="E241" s="3"/>
      <c r="F241" s="3"/>
      <c r="G241" s="6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2.75" x14ac:dyDescent="0.2">
      <c r="A242" s="3"/>
      <c r="B242" s="6"/>
      <c r="C242" s="3"/>
      <c r="D242" s="3"/>
      <c r="E242" s="3"/>
      <c r="F242" s="3"/>
      <c r="G242" s="6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2.75" x14ac:dyDescent="0.2">
      <c r="A243" s="3"/>
      <c r="B243" s="6"/>
      <c r="C243" s="3"/>
      <c r="D243" s="3"/>
      <c r="E243" s="3"/>
      <c r="F243" s="3"/>
      <c r="G243" s="6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2.75" x14ac:dyDescent="0.2">
      <c r="A244" s="3"/>
      <c r="B244" s="6"/>
      <c r="C244" s="3"/>
      <c r="D244" s="3"/>
      <c r="E244" s="3"/>
      <c r="F244" s="3"/>
      <c r="G244" s="6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2.75" x14ac:dyDescent="0.2">
      <c r="A245" s="3"/>
      <c r="B245" s="6"/>
      <c r="C245" s="3"/>
      <c r="D245" s="3"/>
      <c r="E245" s="3"/>
      <c r="F245" s="3"/>
      <c r="G245" s="6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2.75" x14ac:dyDescent="0.2">
      <c r="A246" s="3"/>
      <c r="B246" s="6"/>
      <c r="C246" s="3"/>
      <c r="D246" s="3"/>
      <c r="E246" s="3"/>
      <c r="F246" s="3"/>
      <c r="G246" s="6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2.75" x14ac:dyDescent="0.2">
      <c r="A247" s="3"/>
      <c r="B247" s="6"/>
      <c r="C247" s="3"/>
      <c r="D247" s="3"/>
      <c r="E247" s="3"/>
      <c r="F247" s="3"/>
      <c r="G247" s="6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2.75" x14ac:dyDescent="0.2">
      <c r="A248" s="3"/>
      <c r="B248" s="6"/>
      <c r="C248" s="3"/>
      <c r="D248" s="3"/>
      <c r="E248" s="3"/>
      <c r="F248" s="3"/>
      <c r="G248" s="6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2.75" x14ac:dyDescent="0.2">
      <c r="A249" s="3"/>
      <c r="B249" s="6"/>
      <c r="C249" s="3"/>
      <c r="D249" s="3"/>
      <c r="E249" s="3"/>
      <c r="F249" s="3"/>
      <c r="G249" s="6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2.75" x14ac:dyDescent="0.2">
      <c r="A250" s="3"/>
      <c r="B250" s="6"/>
      <c r="C250" s="3"/>
      <c r="D250" s="3"/>
      <c r="E250" s="3"/>
      <c r="F250" s="3"/>
      <c r="G250" s="6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2.75" x14ac:dyDescent="0.2">
      <c r="A251" s="3"/>
      <c r="B251" s="6"/>
      <c r="C251" s="3"/>
      <c r="D251" s="3"/>
      <c r="E251" s="3"/>
      <c r="F251" s="3"/>
      <c r="G251" s="6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2.75" x14ac:dyDescent="0.2">
      <c r="A252" s="3"/>
      <c r="B252" s="6"/>
      <c r="C252" s="3"/>
      <c r="D252" s="3"/>
      <c r="E252" s="3"/>
      <c r="F252" s="3"/>
      <c r="G252" s="6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2.75" x14ac:dyDescent="0.2">
      <c r="A253" s="3"/>
      <c r="B253" s="6"/>
      <c r="C253" s="3"/>
      <c r="D253" s="3"/>
      <c r="E253" s="3"/>
      <c r="F253" s="3"/>
      <c r="G253" s="6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2.75" x14ac:dyDescent="0.2">
      <c r="A254" s="3"/>
      <c r="B254" s="6"/>
      <c r="C254" s="3"/>
      <c r="D254" s="3"/>
      <c r="E254" s="3"/>
      <c r="F254" s="3"/>
      <c r="G254" s="6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2.75" x14ac:dyDescent="0.2">
      <c r="A255" s="3"/>
      <c r="B255" s="6"/>
      <c r="C255" s="3"/>
      <c r="D255" s="3"/>
      <c r="E255" s="3"/>
      <c r="F255" s="3"/>
      <c r="G255" s="6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2.75" x14ac:dyDescent="0.2">
      <c r="A256" s="3"/>
      <c r="B256" s="6"/>
      <c r="C256" s="3"/>
      <c r="D256" s="3"/>
      <c r="E256" s="3"/>
      <c r="F256" s="3"/>
      <c r="G256" s="6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2.75" x14ac:dyDescent="0.2">
      <c r="A257" s="3"/>
      <c r="B257" s="6"/>
      <c r="C257" s="3"/>
      <c r="D257" s="3"/>
      <c r="E257" s="3"/>
      <c r="F257" s="3"/>
      <c r="G257" s="6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2.75" x14ac:dyDescent="0.2">
      <c r="A258" s="3"/>
      <c r="B258" s="6"/>
      <c r="C258" s="3"/>
      <c r="D258" s="3"/>
      <c r="E258" s="3"/>
      <c r="F258" s="3"/>
      <c r="G258" s="6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2.75" x14ac:dyDescent="0.2">
      <c r="A259" s="3"/>
      <c r="B259" s="6"/>
      <c r="C259" s="3"/>
      <c r="D259" s="3"/>
      <c r="E259" s="3"/>
      <c r="F259" s="3"/>
      <c r="G259" s="6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2.75" x14ac:dyDescent="0.2">
      <c r="A260" s="3"/>
      <c r="B260" s="6"/>
      <c r="C260" s="3"/>
      <c r="D260" s="3"/>
      <c r="E260" s="3"/>
      <c r="F260" s="3"/>
      <c r="G260" s="6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2.75" x14ac:dyDescent="0.2">
      <c r="A261" s="3"/>
      <c r="B261" s="6"/>
      <c r="C261" s="3"/>
      <c r="D261" s="3"/>
      <c r="E261" s="3"/>
      <c r="F261" s="3"/>
      <c r="G261" s="6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2.75" x14ac:dyDescent="0.2">
      <c r="A262" s="3"/>
      <c r="B262" s="6"/>
      <c r="C262" s="3"/>
      <c r="D262" s="3"/>
      <c r="E262" s="3"/>
      <c r="F262" s="3"/>
      <c r="G262" s="6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2.75" x14ac:dyDescent="0.2">
      <c r="A263" s="3"/>
      <c r="B263" s="6"/>
      <c r="C263" s="3"/>
      <c r="D263" s="3"/>
      <c r="E263" s="3"/>
      <c r="F263" s="3"/>
      <c r="G263" s="6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2.75" x14ac:dyDescent="0.2">
      <c r="A264" s="3"/>
      <c r="B264" s="6"/>
      <c r="C264" s="3"/>
      <c r="D264" s="3"/>
      <c r="E264" s="3"/>
      <c r="F264" s="3"/>
      <c r="G264" s="6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2.75" x14ac:dyDescent="0.2">
      <c r="A265" s="3"/>
      <c r="B265" s="6"/>
      <c r="C265" s="3"/>
      <c r="D265" s="3"/>
      <c r="E265" s="3"/>
      <c r="F265" s="3"/>
      <c r="G265" s="6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2.75" x14ac:dyDescent="0.2">
      <c r="A266" s="3"/>
      <c r="B266" s="6"/>
      <c r="C266" s="3"/>
      <c r="D266" s="3"/>
      <c r="E266" s="3"/>
      <c r="F266" s="3"/>
      <c r="G266" s="6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2.75" x14ac:dyDescent="0.2">
      <c r="A267" s="3"/>
      <c r="B267" s="6"/>
      <c r="C267" s="3"/>
      <c r="D267" s="3"/>
      <c r="E267" s="3"/>
      <c r="F267" s="3"/>
      <c r="G267" s="6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2.75" x14ac:dyDescent="0.2">
      <c r="A268" s="3"/>
      <c r="B268" s="6"/>
      <c r="C268" s="3"/>
      <c r="D268" s="3"/>
      <c r="E268" s="3"/>
      <c r="F268" s="3"/>
      <c r="G268" s="6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2.75" x14ac:dyDescent="0.2">
      <c r="A269" s="3"/>
      <c r="B269" s="6"/>
      <c r="C269" s="3"/>
      <c r="D269" s="3"/>
      <c r="E269" s="3"/>
      <c r="F269" s="3"/>
      <c r="G269" s="6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2.75" x14ac:dyDescent="0.2">
      <c r="A270" s="3"/>
      <c r="B270" s="6"/>
      <c r="C270" s="3"/>
      <c r="D270" s="3"/>
      <c r="E270" s="3"/>
      <c r="F270" s="3"/>
      <c r="G270" s="6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2.75" x14ac:dyDescent="0.2">
      <c r="A271" s="3"/>
      <c r="B271" s="6"/>
      <c r="C271" s="3"/>
      <c r="D271" s="3"/>
      <c r="E271" s="3"/>
      <c r="F271" s="3"/>
      <c r="G271" s="6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2.75" x14ac:dyDescent="0.2">
      <c r="A272" s="3"/>
      <c r="B272" s="6"/>
      <c r="C272" s="3"/>
      <c r="D272" s="3"/>
      <c r="E272" s="3"/>
      <c r="F272" s="3"/>
      <c r="G272" s="6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2.75" x14ac:dyDescent="0.2">
      <c r="A273" s="3"/>
      <c r="B273" s="6"/>
      <c r="C273" s="3"/>
      <c r="D273" s="3"/>
      <c r="E273" s="3"/>
      <c r="F273" s="3"/>
      <c r="G273" s="6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2.75" x14ac:dyDescent="0.2">
      <c r="A274" s="3"/>
      <c r="B274" s="6"/>
      <c r="C274" s="3"/>
      <c r="D274" s="3"/>
      <c r="E274" s="3"/>
      <c r="F274" s="3"/>
      <c r="G274" s="6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2.75" x14ac:dyDescent="0.2">
      <c r="A275" s="3"/>
      <c r="B275" s="6"/>
      <c r="C275" s="3"/>
      <c r="D275" s="3"/>
      <c r="E275" s="3"/>
      <c r="F275" s="3"/>
      <c r="G275" s="6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2.75" x14ac:dyDescent="0.2">
      <c r="A276" s="3"/>
      <c r="B276" s="6"/>
      <c r="C276" s="3"/>
      <c r="D276" s="3"/>
      <c r="E276" s="3"/>
      <c r="F276" s="3"/>
      <c r="G276" s="6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2.75" x14ac:dyDescent="0.2">
      <c r="A277" s="3"/>
      <c r="B277" s="6"/>
      <c r="C277" s="3"/>
      <c r="D277" s="3"/>
      <c r="E277" s="3"/>
      <c r="F277" s="3"/>
      <c r="G277" s="6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2.75" x14ac:dyDescent="0.2">
      <c r="A278" s="3"/>
      <c r="B278" s="6"/>
      <c r="C278" s="3"/>
      <c r="D278" s="3"/>
      <c r="E278" s="3"/>
      <c r="F278" s="3"/>
      <c r="G278" s="6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2.75" x14ac:dyDescent="0.2">
      <c r="A279" s="3"/>
      <c r="B279" s="6"/>
      <c r="C279" s="3"/>
      <c r="D279" s="3"/>
      <c r="E279" s="3"/>
      <c r="F279" s="3"/>
      <c r="G279" s="6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2.75" x14ac:dyDescent="0.2">
      <c r="A280" s="3"/>
      <c r="B280" s="6"/>
      <c r="C280" s="3"/>
      <c r="D280" s="3"/>
      <c r="E280" s="3"/>
      <c r="F280" s="3"/>
      <c r="G280" s="6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2.75" x14ac:dyDescent="0.2">
      <c r="A281" s="3"/>
      <c r="B281" s="6"/>
      <c r="C281" s="3"/>
      <c r="D281" s="3"/>
      <c r="E281" s="3"/>
      <c r="F281" s="3"/>
      <c r="G281" s="6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2.75" x14ac:dyDescent="0.2">
      <c r="A282" s="3"/>
      <c r="B282" s="6"/>
      <c r="C282" s="3"/>
      <c r="D282" s="3"/>
      <c r="E282" s="3"/>
      <c r="F282" s="3"/>
      <c r="G282" s="6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2.75" x14ac:dyDescent="0.2">
      <c r="A283" s="3"/>
      <c r="B283" s="6"/>
      <c r="C283" s="3"/>
      <c r="D283" s="3"/>
      <c r="E283" s="3"/>
      <c r="F283" s="3"/>
      <c r="G283" s="6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2.75" x14ac:dyDescent="0.2">
      <c r="A284" s="3"/>
      <c r="B284" s="6"/>
      <c r="C284" s="3"/>
      <c r="D284" s="3"/>
      <c r="E284" s="3"/>
      <c r="F284" s="3"/>
      <c r="G284" s="6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2.75" x14ac:dyDescent="0.2">
      <c r="A285" s="3"/>
      <c r="B285" s="6"/>
      <c r="C285" s="3"/>
      <c r="D285" s="3"/>
      <c r="E285" s="3"/>
      <c r="F285" s="3"/>
      <c r="G285" s="6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2.75" x14ac:dyDescent="0.2">
      <c r="A286" s="3"/>
      <c r="B286" s="6"/>
      <c r="C286" s="3"/>
      <c r="D286" s="3"/>
      <c r="E286" s="3"/>
      <c r="F286" s="3"/>
      <c r="G286" s="6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2.75" x14ac:dyDescent="0.2">
      <c r="A287" s="3"/>
      <c r="B287" s="6"/>
      <c r="C287" s="3"/>
      <c r="D287" s="3"/>
      <c r="E287" s="3"/>
      <c r="F287" s="3"/>
      <c r="G287" s="6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2.75" x14ac:dyDescent="0.2">
      <c r="A288" s="3"/>
      <c r="B288" s="6"/>
      <c r="C288" s="3"/>
      <c r="D288" s="3"/>
      <c r="E288" s="3"/>
      <c r="F288" s="3"/>
      <c r="G288" s="6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2.75" x14ac:dyDescent="0.2">
      <c r="A289" s="3"/>
      <c r="B289" s="6"/>
      <c r="C289" s="3"/>
      <c r="D289" s="3"/>
      <c r="E289" s="3"/>
      <c r="F289" s="3"/>
      <c r="G289" s="6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2.75" x14ac:dyDescent="0.2">
      <c r="A290" s="3"/>
      <c r="B290" s="6"/>
      <c r="C290" s="3"/>
      <c r="D290" s="3"/>
      <c r="E290" s="3"/>
      <c r="F290" s="3"/>
      <c r="G290" s="6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2.75" x14ac:dyDescent="0.2">
      <c r="A291" s="3"/>
      <c r="B291" s="6"/>
      <c r="C291" s="3"/>
      <c r="D291" s="3"/>
      <c r="E291" s="3"/>
      <c r="F291" s="3"/>
      <c r="G291" s="6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2.75" x14ac:dyDescent="0.2">
      <c r="A292" s="3"/>
      <c r="B292" s="6"/>
      <c r="C292" s="3"/>
      <c r="D292" s="3"/>
      <c r="E292" s="3"/>
      <c r="F292" s="3"/>
      <c r="G292" s="6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2.75" x14ac:dyDescent="0.2">
      <c r="A293" s="3"/>
      <c r="B293" s="6"/>
      <c r="C293" s="3"/>
      <c r="D293" s="3"/>
      <c r="E293" s="3"/>
      <c r="F293" s="3"/>
      <c r="G293" s="6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2.75" x14ac:dyDescent="0.2">
      <c r="A294" s="3"/>
      <c r="B294" s="6"/>
      <c r="C294" s="3"/>
      <c r="D294" s="3"/>
      <c r="E294" s="3"/>
      <c r="F294" s="3"/>
      <c r="G294" s="6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2.75" x14ac:dyDescent="0.2">
      <c r="A295" s="3"/>
      <c r="B295" s="6"/>
      <c r="C295" s="3"/>
      <c r="D295" s="3"/>
      <c r="E295" s="3"/>
      <c r="F295" s="3"/>
      <c r="G295" s="6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2.75" x14ac:dyDescent="0.2">
      <c r="A296" s="3"/>
      <c r="B296" s="6"/>
      <c r="C296" s="3"/>
      <c r="D296" s="3"/>
      <c r="E296" s="3"/>
      <c r="F296" s="3"/>
      <c r="G296" s="6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2.75" x14ac:dyDescent="0.2">
      <c r="A297" s="3"/>
      <c r="B297" s="6"/>
      <c r="C297" s="3"/>
      <c r="D297" s="3"/>
      <c r="E297" s="3"/>
      <c r="F297" s="3"/>
      <c r="G297" s="6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2.75" x14ac:dyDescent="0.2">
      <c r="A298" s="3"/>
      <c r="B298" s="6"/>
      <c r="C298" s="3"/>
      <c r="D298" s="3"/>
      <c r="E298" s="3"/>
      <c r="F298" s="3"/>
      <c r="G298" s="6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2.75" x14ac:dyDescent="0.2">
      <c r="A299" s="3"/>
      <c r="B299" s="6"/>
      <c r="C299" s="3"/>
      <c r="D299" s="3"/>
      <c r="E299" s="3"/>
      <c r="F299" s="3"/>
      <c r="G299" s="6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2.75" x14ac:dyDescent="0.2">
      <c r="A300" s="3"/>
      <c r="B300" s="6"/>
      <c r="C300" s="3"/>
      <c r="D300" s="3"/>
      <c r="E300" s="3"/>
      <c r="F300" s="3"/>
      <c r="G300" s="6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2.75" x14ac:dyDescent="0.2">
      <c r="A301" s="3"/>
      <c r="B301" s="6"/>
      <c r="C301" s="3"/>
      <c r="D301" s="3"/>
      <c r="E301" s="3"/>
      <c r="F301" s="3"/>
      <c r="G301" s="6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2.75" x14ac:dyDescent="0.2">
      <c r="A302" s="3"/>
      <c r="B302" s="6"/>
      <c r="C302" s="3"/>
      <c r="D302" s="3"/>
      <c r="E302" s="3"/>
      <c r="F302" s="3"/>
      <c r="G302" s="6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2.75" x14ac:dyDescent="0.2">
      <c r="A303" s="3"/>
      <c r="B303" s="6"/>
      <c r="C303" s="3"/>
      <c r="D303" s="3"/>
      <c r="E303" s="3"/>
      <c r="F303" s="3"/>
      <c r="G303" s="6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2.75" x14ac:dyDescent="0.2">
      <c r="A304" s="3"/>
      <c r="B304" s="6"/>
      <c r="C304" s="3"/>
      <c r="D304" s="3"/>
      <c r="E304" s="3"/>
      <c r="F304" s="3"/>
      <c r="G304" s="6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2.75" x14ac:dyDescent="0.2">
      <c r="A305" s="3"/>
      <c r="B305" s="6"/>
      <c r="C305" s="3"/>
      <c r="D305" s="3"/>
      <c r="E305" s="3"/>
      <c r="F305" s="3"/>
      <c r="G305" s="6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2.75" x14ac:dyDescent="0.2">
      <c r="A306" s="3"/>
      <c r="B306" s="6"/>
      <c r="C306" s="3"/>
      <c r="D306" s="3"/>
      <c r="E306" s="3"/>
      <c r="F306" s="3"/>
      <c r="G306" s="6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2.75" x14ac:dyDescent="0.2">
      <c r="A307" s="3"/>
      <c r="B307" s="6"/>
      <c r="C307" s="3"/>
      <c r="D307" s="3"/>
      <c r="E307" s="3"/>
      <c r="F307" s="3"/>
      <c r="G307" s="6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2.75" x14ac:dyDescent="0.2">
      <c r="A308" s="3"/>
      <c r="B308" s="6"/>
      <c r="C308" s="3"/>
      <c r="D308" s="3"/>
      <c r="E308" s="3"/>
      <c r="F308" s="3"/>
      <c r="G308" s="6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2.75" x14ac:dyDescent="0.2">
      <c r="A309" s="3"/>
      <c r="B309" s="6"/>
      <c r="C309" s="3"/>
      <c r="D309" s="3"/>
      <c r="E309" s="3"/>
      <c r="F309" s="3"/>
      <c r="G309" s="6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2.75" x14ac:dyDescent="0.2">
      <c r="A310" s="3"/>
      <c r="B310" s="6"/>
      <c r="C310" s="3"/>
      <c r="D310" s="3"/>
      <c r="E310" s="3"/>
      <c r="F310" s="3"/>
      <c r="G310" s="6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2.75" x14ac:dyDescent="0.2">
      <c r="A311" s="3"/>
      <c r="B311" s="6"/>
      <c r="C311" s="3"/>
      <c r="D311" s="3"/>
      <c r="E311" s="3"/>
      <c r="F311" s="3"/>
      <c r="G311" s="6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2.75" x14ac:dyDescent="0.2">
      <c r="A312" s="3"/>
      <c r="B312" s="6"/>
      <c r="C312" s="3"/>
      <c r="D312" s="3"/>
      <c r="E312" s="3"/>
      <c r="F312" s="3"/>
      <c r="G312" s="6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2.75" x14ac:dyDescent="0.2">
      <c r="A313" s="3"/>
      <c r="B313" s="6"/>
      <c r="C313" s="3"/>
      <c r="D313" s="3"/>
      <c r="E313" s="3"/>
      <c r="F313" s="3"/>
      <c r="G313" s="6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2.75" x14ac:dyDescent="0.2">
      <c r="A314" s="3"/>
      <c r="B314" s="6"/>
      <c r="C314" s="3"/>
      <c r="D314" s="3"/>
      <c r="E314" s="3"/>
      <c r="F314" s="3"/>
      <c r="G314" s="6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2.75" x14ac:dyDescent="0.2">
      <c r="A315" s="3"/>
      <c r="B315" s="6"/>
      <c r="C315" s="3"/>
      <c r="D315" s="3"/>
      <c r="E315" s="3"/>
      <c r="F315" s="3"/>
      <c r="G315" s="6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2.75" x14ac:dyDescent="0.2">
      <c r="A316" s="3"/>
      <c r="B316" s="6"/>
      <c r="C316" s="3"/>
      <c r="D316" s="3"/>
      <c r="E316" s="3"/>
      <c r="F316" s="3"/>
      <c r="G316" s="6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2.75" x14ac:dyDescent="0.2">
      <c r="A317" s="3"/>
      <c r="B317" s="6"/>
      <c r="C317" s="3"/>
      <c r="D317" s="3"/>
      <c r="E317" s="3"/>
      <c r="F317" s="3"/>
      <c r="G317" s="6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2.75" x14ac:dyDescent="0.2">
      <c r="A318" s="3"/>
      <c r="B318" s="6"/>
      <c r="C318" s="3"/>
      <c r="D318" s="3"/>
      <c r="E318" s="3"/>
      <c r="F318" s="3"/>
      <c r="G318" s="6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2.75" x14ac:dyDescent="0.2">
      <c r="A319" s="3"/>
      <c r="B319" s="6"/>
      <c r="C319" s="3"/>
      <c r="D319" s="3"/>
      <c r="E319" s="3"/>
      <c r="F319" s="3"/>
      <c r="G319" s="6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2.75" x14ac:dyDescent="0.2">
      <c r="A320" s="3"/>
      <c r="B320" s="6"/>
      <c r="C320" s="3"/>
      <c r="D320" s="3"/>
      <c r="E320" s="3"/>
      <c r="F320" s="3"/>
      <c r="G320" s="6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2.75" x14ac:dyDescent="0.2">
      <c r="A321" s="3"/>
      <c r="B321" s="6"/>
      <c r="C321" s="3"/>
      <c r="D321" s="3"/>
      <c r="E321" s="3"/>
      <c r="F321" s="3"/>
      <c r="G321" s="6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2.75" x14ac:dyDescent="0.2">
      <c r="A322" s="3"/>
      <c r="B322" s="6"/>
      <c r="C322" s="3"/>
      <c r="D322" s="3"/>
      <c r="E322" s="3"/>
      <c r="F322" s="3"/>
      <c r="G322" s="6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2.75" x14ac:dyDescent="0.2">
      <c r="A323" s="3"/>
      <c r="B323" s="6"/>
      <c r="C323" s="3"/>
      <c r="D323" s="3"/>
      <c r="E323" s="3"/>
      <c r="F323" s="3"/>
      <c r="G323" s="6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2.75" x14ac:dyDescent="0.2">
      <c r="A324" s="3"/>
      <c r="B324" s="6"/>
      <c r="C324" s="3"/>
      <c r="D324" s="3"/>
      <c r="E324" s="3"/>
      <c r="F324" s="3"/>
      <c r="G324" s="6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2.75" x14ac:dyDescent="0.2">
      <c r="A325" s="3"/>
      <c r="B325" s="6"/>
      <c r="C325" s="3"/>
      <c r="D325" s="3"/>
      <c r="E325" s="3"/>
      <c r="F325" s="3"/>
      <c r="G325" s="6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2.75" x14ac:dyDescent="0.2">
      <c r="A326" s="3"/>
      <c r="B326" s="6"/>
      <c r="C326" s="3"/>
      <c r="D326" s="3"/>
      <c r="E326" s="3"/>
      <c r="F326" s="3"/>
      <c r="G326" s="6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2.75" x14ac:dyDescent="0.2">
      <c r="A327" s="3"/>
      <c r="B327" s="6"/>
      <c r="C327" s="3"/>
      <c r="D327" s="3"/>
      <c r="E327" s="3"/>
      <c r="F327" s="3"/>
      <c r="G327" s="6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2.75" x14ac:dyDescent="0.2">
      <c r="A328" s="3"/>
      <c r="B328" s="6"/>
      <c r="C328" s="3"/>
      <c r="D328" s="3"/>
      <c r="E328" s="3"/>
      <c r="F328" s="3"/>
      <c r="G328" s="6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2.75" x14ac:dyDescent="0.2">
      <c r="A329" s="3"/>
      <c r="B329" s="6"/>
      <c r="C329" s="3"/>
      <c r="D329" s="3"/>
      <c r="E329" s="3"/>
      <c r="F329" s="3"/>
      <c r="G329" s="6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2.75" x14ac:dyDescent="0.2">
      <c r="A330" s="3"/>
      <c r="B330" s="6"/>
      <c r="C330" s="3"/>
      <c r="D330" s="3"/>
      <c r="E330" s="3"/>
      <c r="F330" s="3"/>
      <c r="G330" s="6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2.75" x14ac:dyDescent="0.2">
      <c r="A331" s="3"/>
      <c r="B331" s="6"/>
      <c r="C331" s="3"/>
      <c r="D331" s="3"/>
      <c r="E331" s="3"/>
      <c r="F331" s="3"/>
      <c r="G331" s="6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2.75" x14ac:dyDescent="0.2">
      <c r="A332" s="3"/>
      <c r="B332" s="6"/>
      <c r="C332" s="3"/>
      <c r="D332" s="3"/>
      <c r="E332" s="3"/>
      <c r="F332" s="3"/>
      <c r="G332" s="6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2.75" x14ac:dyDescent="0.2">
      <c r="A333" s="3"/>
      <c r="B333" s="6"/>
      <c r="C333" s="3"/>
      <c r="D333" s="3"/>
      <c r="E333" s="3"/>
      <c r="F333" s="3"/>
      <c r="G333" s="6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2.75" x14ac:dyDescent="0.2">
      <c r="A334" s="3"/>
      <c r="B334" s="6"/>
      <c r="C334" s="3"/>
      <c r="D334" s="3"/>
      <c r="E334" s="3"/>
      <c r="F334" s="3"/>
      <c r="G334" s="6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2.75" x14ac:dyDescent="0.2">
      <c r="A335" s="3"/>
      <c r="B335" s="6"/>
      <c r="C335" s="3"/>
      <c r="D335" s="3"/>
      <c r="E335" s="3"/>
      <c r="F335" s="3"/>
      <c r="G335" s="6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2.75" x14ac:dyDescent="0.2">
      <c r="A336" s="3"/>
      <c r="B336" s="6"/>
      <c r="C336" s="3"/>
      <c r="D336" s="3"/>
      <c r="E336" s="3"/>
      <c r="F336" s="3"/>
      <c r="G336" s="6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2.75" x14ac:dyDescent="0.2">
      <c r="A337" s="3"/>
      <c r="B337" s="6"/>
      <c r="C337" s="3"/>
      <c r="D337" s="3"/>
      <c r="E337" s="3"/>
      <c r="F337" s="3"/>
      <c r="G337" s="6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2.75" x14ac:dyDescent="0.2">
      <c r="A338" s="3"/>
      <c r="B338" s="6"/>
      <c r="C338" s="3"/>
      <c r="D338" s="3"/>
      <c r="E338" s="3"/>
      <c r="F338" s="3"/>
      <c r="G338" s="6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2.75" x14ac:dyDescent="0.2">
      <c r="A339" s="3"/>
      <c r="B339" s="6"/>
      <c r="C339" s="3"/>
      <c r="D339" s="3"/>
      <c r="E339" s="3"/>
      <c r="F339" s="3"/>
      <c r="G339" s="6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2.75" x14ac:dyDescent="0.2">
      <c r="A340" s="3"/>
      <c r="B340" s="6"/>
      <c r="C340" s="3"/>
      <c r="D340" s="3"/>
      <c r="E340" s="3"/>
      <c r="F340" s="3"/>
      <c r="G340" s="6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2.75" x14ac:dyDescent="0.2">
      <c r="A341" s="3"/>
      <c r="B341" s="6"/>
      <c r="C341" s="3"/>
      <c r="D341" s="3"/>
      <c r="E341" s="3"/>
      <c r="F341" s="3"/>
      <c r="G341" s="6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2.75" x14ac:dyDescent="0.2">
      <c r="A342" s="3"/>
      <c r="B342" s="6"/>
      <c r="C342" s="3"/>
      <c r="D342" s="3"/>
      <c r="E342" s="3"/>
      <c r="F342" s="3"/>
      <c r="G342" s="6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2.75" x14ac:dyDescent="0.2">
      <c r="A343" s="3"/>
      <c r="B343" s="6"/>
      <c r="C343" s="3"/>
      <c r="D343" s="3"/>
      <c r="E343" s="3"/>
      <c r="F343" s="3"/>
      <c r="G343" s="6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2.75" x14ac:dyDescent="0.2">
      <c r="A344" s="3"/>
      <c r="B344" s="6"/>
      <c r="C344" s="3"/>
      <c r="D344" s="3"/>
      <c r="E344" s="3"/>
      <c r="F344" s="3"/>
      <c r="G344" s="6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2.75" x14ac:dyDescent="0.2">
      <c r="A345" s="3"/>
      <c r="B345" s="6"/>
      <c r="C345" s="3"/>
      <c r="D345" s="3"/>
      <c r="E345" s="3"/>
      <c r="F345" s="3"/>
      <c r="G345" s="6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2.75" x14ac:dyDescent="0.2">
      <c r="A346" s="3"/>
      <c r="B346" s="6"/>
      <c r="C346" s="3"/>
      <c r="D346" s="3"/>
      <c r="E346" s="3"/>
      <c r="F346" s="3"/>
      <c r="G346" s="6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2.75" x14ac:dyDescent="0.2">
      <c r="A347" s="3"/>
      <c r="B347" s="6"/>
      <c r="C347" s="3"/>
      <c r="D347" s="3"/>
      <c r="E347" s="3"/>
      <c r="F347" s="3"/>
      <c r="G347" s="6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2.75" x14ac:dyDescent="0.2">
      <c r="A348" s="3"/>
      <c r="B348" s="6"/>
      <c r="C348" s="3"/>
      <c r="D348" s="3"/>
      <c r="E348" s="3"/>
      <c r="F348" s="3"/>
      <c r="G348" s="6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2.75" x14ac:dyDescent="0.2">
      <c r="A349" s="3"/>
      <c r="B349" s="6"/>
      <c r="C349" s="3"/>
      <c r="D349" s="3"/>
      <c r="E349" s="3"/>
      <c r="F349" s="3"/>
      <c r="G349" s="6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2.75" x14ac:dyDescent="0.2">
      <c r="A350" s="3"/>
      <c r="B350" s="6"/>
      <c r="C350" s="3"/>
      <c r="D350" s="3"/>
      <c r="E350" s="3"/>
      <c r="F350" s="3"/>
      <c r="G350" s="6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2.75" x14ac:dyDescent="0.2">
      <c r="A351" s="3"/>
      <c r="B351" s="6"/>
      <c r="C351" s="3"/>
      <c r="D351" s="3"/>
      <c r="E351" s="3"/>
      <c r="F351" s="3"/>
      <c r="G351" s="6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2.75" x14ac:dyDescent="0.2">
      <c r="A352" s="3"/>
      <c r="B352" s="6"/>
      <c r="C352" s="3"/>
      <c r="D352" s="3"/>
      <c r="E352" s="3"/>
      <c r="F352" s="3"/>
      <c r="G352" s="6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2.75" x14ac:dyDescent="0.2">
      <c r="A353" s="3"/>
      <c r="B353" s="6"/>
      <c r="C353" s="3"/>
      <c r="D353" s="3"/>
      <c r="E353" s="3"/>
      <c r="F353" s="3"/>
      <c r="G353" s="6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2.75" x14ac:dyDescent="0.2">
      <c r="A354" s="3"/>
      <c r="B354" s="6"/>
      <c r="C354" s="3"/>
      <c r="D354" s="3"/>
      <c r="E354" s="3"/>
      <c r="F354" s="3"/>
      <c r="G354" s="6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2.75" x14ac:dyDescent="0.2">
      <c r="A355" s="3"/>
      <c r="B355" s="6"/>
      <c r="C355" s="3"/>
      <c r="D355" s="3"/>
      <c r="E355" s="3"/>
      <c r="F355" s="3"/>
      <c r="G355" s="6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2.75" x14ac:dyDescent="0.2">
      <c r="A356" s="3"/>
      <c r="B356" s="6"/>
      <c r="C356" s="3"/>
      <c r="D356" s="3"/>
      <c r="E356" s="3"/>
      <c r="F356" s="3"/>
      <c r="G356" s="6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2.75" x14ac:dyDescent="0.2">
      <c r="A357" s="3"/>
      <c r="B357" s="6"/>
      <c r="C357" s="3"/>
      <c r="D357" s="3"/>
      <c r="E357" s="3"/>
      <c r="F357" s="3"/>
      <c r="G357" s="6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2.75" x14ac:dyDescent="0.2">
      <c r="A358" s="3"/>
      <c r="B358" s="6"/>
      <c r="C358" s="3"/>
      <c r="D358" s="3"/>
      <c r="E358" s="3"/>
      <c r="F358" s="3"/>
      <c r="G358" s="6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2.75" x14ac:dyDescent="0.2">
      <c r="A359" s="3"/>
      <c r="B359" s="6"/>
      <c r="C359" s="3"/>
      <c r="D359" s="3"/>
      <c r="E359" s="3"/>
      <c r="F359" s="3"/>
      <c r="G359" s="6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2.75" x14ac:dyDescent="0.2">
      <c r="A360" s="3"/>
      <c r="B360" s="6"/>
      <c r="C360" s="3"/>
      <c r="D360" s="3"/>
      <c r="E360" s="3"/>
      <c r="F360" s="3"/>
      <c r="G360" s="6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2.75" x14ac:dyDescent="0.2">
      <c r="A361" s="3"/>
      <c r="B361" s="6"/>
      <c r="C361" s="3"/>
      <c r="D361" s="3"/>
      <c r="E361" s="3"/>
      <c r="F361" s="3"/>
      <c r="G361" s="6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2.75" x14ac:dyDescent="0.2">
      <c r="A362" s="3"/>
      <c r="B362" s="6"/>
      <c r="C362" s="3"/>
      <c r="D362" s="3"/>
      <c r="E362" s="3"/>
      <c r="F362" s="3"/>
      <c r="G362" s="6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2.75" x14ac:dyDescent="0.2">
      <c r="A363" s="3"/>
      <c r="B363" s="6"/>
      <c r="C363" s="3"/>
      <c r="D363" s="3"/>
      <c r="E363" s="3"/>
      <c r="F363" s="3"/>
      <c r="G363" s="6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2.75" x14ac:dyDescent="0.2">
      <c r="A364" s="3"/>
      <c r="B364" s="6"/>
      <c r="C364" s="3"/>
      <c r="D364" s="3"/>
      <c r="E364" s="3"/>
      <c r="F364" s="3"/>
      <c r="G364" s="6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2.75" x14ac:dyDescent="0.2">
      <c r="A365" s="3"/>
      <c r="B365" s="6"/>
      <c r="C365" s="3"/>
      <c r="D365" s="3"/>
      <c r="E365" s="3"/>
      <c r="F365" s="3"/>
      <c r="G365" s="6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2.75" x14ac:dyDescent="0.2">
      <c r="A366" s="3"/>
      <c r="B366" s="6"/>
      <c r="C366" s="3"/>
      <c r="D366" s="3"/>
      <c r="E366" s="3"/>
      <c r="F366" s="3"/>
      <c r="G366" s="6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2.75" x14ac:dyDescent="0.2">
      <c r="A367" s="3"/>
      <c r="B367" s="6"/>
      <c r="C367" s="3"/>
      <c r="D367" s="3"/>
      <c r="E367" s="3"/>
      <c r="F367" s="3"/>
      <c r="G367" s="6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2.75" x14ac:dyDescent="0.2">
      <c r="A368" s="3"/>
      <c r="B368" s="6"/>
      <c r="C368" s="3"/>
      <c r="D368" s="3"/>
      <c r="E368" s="3"/>
      <c r="F368" s="3"/>
      <c r="G368" s="6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2.75" x14ac:dyDescent="0.2">
      <c r="A369" s="3"/>
      <c r="B369" s="6"/>
      <c r="C369" s="3"/>
      <c r="D369" s="3"/>
      <c r="E369" s="3"/>
      <c r="F369" s="3"/>
      <c r="G369" s="6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2.75" x14ac:dyDescent="0.2">
      <c r="A370" s="3"/>
      <c r="B370" s="6"/>
      <c r="C370" s="3"/>
      <c r="D370" s="3"/>
      <c r="E370" s="3"/>
      <c r="F370" s="3"/>
      <c r="G370" s="6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2.75" x14ac:dyDescent="0.2">
      <c r="A371" s="3"/>
      <c r="B371" s="6"/>
      <c r="C371" s="3"/>
      <c r="D371" s="3"/>
      <c r="E371" s="3"/>
      <c r="F371" s="3"/>
      <c r="G371" s="6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2.75" x14ac:dyDescent="0.2">
      <c r="A372" s="3"/>
      <c r="B372" s="6"/>
      <c r="C372" s="3"/>
      <c r="D372" s="3"/>
      <c r="E372" s="3"/>
      <c r="F372" s="3"/>
      <c r="G372" s="6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2.75" x14ac:dyDescent="0.2">
      <c r="A373" s="3"/>
      <c r="B373" s="6"/>
      <c r="C373" s="3"/>
      <c r="D373" s="3"/>
      <c r="E373" s="3"/>
      <c r="F373" s="3"/>
      <c r="G373" s="6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2.75" x14ac:dyDescent="0.2">
      <c r="A374" s="3"/>
      <c r="B374" s="6"/>
      <c r="C374" s="3"/>
      <c r="D374" s="3"/>
      <c r="E374" s="3"/>
      <c r="F374" s="3"/>
      <c r="G374" s="6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2.75" x14ac:dyDescent="0.2">
      <c r="A375" s="3"/>
      <c r="B375" s="6"/>
      <c r="C375" s="3"/>
      <c r="D375" s="3"/>
      <c r="E375" s="3"/>
      <c r="F375" s="3"/>
      <c r="G375" s="6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2.75" x14ac:dyDescent="0.2">
      <c r="A376" s="3"/>
      <c r="B376" s="6"/>
      <c r="C376" s="3"/>
      <c r="D376" s="3"/>
      <c r="E376" s="3"/>
      <c r="F376" s="3"/>
      <c r="G376" s="6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2.75" x14ac:dyDescent="0.2">
      <c r="A377" s="3"/>
      <c r="B377" s="6"/>
      <c r="C377" s="3"/>
      <c r="D377" s="3"/>
      <c r="E377" s="3"/>
      <c r="F377" s="3"/>
      <c r="G377" s="6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2.75" x14ac:dyDescent="0.2">
      <c r="A378" s="3"/>
      <c r="B378" s="6"/>
      <c r="C378" s="3"/>
      <c r="D378" s="3"/>
      <c r="E378" s="3"/>
      <c r="F378" s="3"/>
      <c r="G378" s="6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2.75" x14ac:dyDescent="0.2">
      <c r="A379" s="3"/>
      <c r="B379" s="6"/>
      <c r="C379" s="3"/>
      <c r="D379" s="3"/>
      <c r="E379" s="3"/>
      <c r="F379" s="3"/>
      <c r="G379" s="6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2.75" x14ac:dyDescent="0.2">
      <c r="A380" s="3"/>
      <c r="B380" s="6"/>
      <c r="C380" s="3"/>
      <c r="D380" s="3"/>
      <c r="E380" s="3"/>
      <c r="F380" s="3"/>
      <c r="G380" s="6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2.75" x14ac:dyDescent="0.2">
      <c r="A381" s="3"/>
      <c r="B381" s="6"/>
      <c r="C381" s="3"/>
      <c r="D381" s="3"/>
      <c r="E381" s="3"/>
      <c r="F381" s="3"/>
      <c r="G381" s="6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2.75" x14ac:dyDescent="0.2">
      <c r="A382" s="3"/>
      <c r="B382" s="6"/>
      <c r="C382" s="3"/>
      <c r="D382" s="3"/>
      <c r="E382" s="3"/>
      <c r="F382" s="3"/>
      <c r="G382" s="6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2.75" x14ac:dyDescent="0.2">
      <c r="A383" s="3"/>
      <c r="B383" s="6"/>
      <c r="C383" s="3"/>
      <c r="D383" s="3"/>
      <c r="E383" s="3"/>
      <c r="F383" s="3"/>
      <c r="G383" s="6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2.75" x14ac:dyDescent="0.2">
      <c r="A384" s="3"/>
      <c r="B384" s="6"/>
      <c r="C384" s="3"/>
      <c r="D384" s="3"/>
      <c r="E384" s="3"/>
      <c r="F384" s="3"/>
      <c r="G384" s="6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2.75" x14ac:dyDescent="0.2">
      <c r="A385" s="3"/>
      <c r="B385" s="6"/>
      <c r="C385" s="3"/>
      <c r="D385" s="3"/>
      <c r="E385" s="3"/>
      <c r="F385" s="3"/>
      <c r="G385" s="6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2.75" x14ac:dyDescent="0.2">
      <c r="A386" s="3"/>
      <c r="B386" s="6"/>
      <c r="C386" s="3"/>
      <c r="D386" s="3"/>
      <c r="E386" s="3"/>
      <c r="F386" s="3"/>
      <c r="G386" s="6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2.75" x14ac:dyDescent="0.2">
      <c r="A387" s="3"/>
      <c r="B387" s="6"/>
      <c r="C387" s="3"/>
      <c r="D387" s="3"/>
      <c r="E387" s="3"/>
      <c r="F387" s="3"/>
      <c r="G387" s="6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2.75" x14ac:dyDescent="0.2">
      <c r="A388" s="3"/>
      <c r="B388" s="6"/>
      <c r="C388" s="3"/>
      <c r="D388" s="3"/>
      <c r="E388" s="3"/>
      <c r="F388" s="3"/>
      <c r="G388" s="6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2.75" x14ac:dyDescent="0.2">
      <c r="A389" s="3"/>
      <c r="B389" s="6"/>
      <c r="C389" s="3"/>
      <c r="D389" s="3"/>
      <c r="E389" s="3"/>
      <c r="F389" s="3"/>
      <c r="G389" s="6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2.75" x14ac:dyDescent="0.2">
      <c r="A390" s="3"/>
      <c r="B390" s="6"/>
      <c r="C390" s="3"/>
      <c r="D390" s="3"/>
      <c r="E390" s="3"/>
      <c r="F390" s="3"/>
      <c r="G390" s="6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2.75" x14ac:dyDescent="0.2">
      <c r="A391" s="3"/>
      <c r="B391" s="6"/>
      <c r="C391" s="3"/>
      <c r="D391" s="3"/>
      <c r="E391" s="3"/>
      <c r="F391" s="3"/>
      <c r="G391" s="6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2.75" x14ac:dyDescent="0.2">
      <c r="A392" s="3"/>
      <c r="B392" s="6"/>
      <c r="C392" s="3"/>
      <c r="D392" s="3"/>
      <c r="E392" s="3"/>
      <c r="F392" s="3"/>
      <c r="G392" s="6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2.75" x14ac:dyDescent="0.2">
      <c r="A393" s="3"/>
      <c r="B393" s="6"/>
      <c r="C393" s="3"/>
      <c r="D393" s="3"/>
      <c r="E393" s="3"/>
      <c r="F393" s="3"/>
      <c r="G393" s="6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2.75" x14ac:dyDescent="0.2">
      <c r="A394" s="3"/>
      <c r="B394" s="6"/>
      <c r="C394" s="3"/>
      <c r="D394" s="3"/>
      <c r="E394" s="3"/>
      <c r="F394" s="3"/>
      <c r="G394" s="6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2.75" x14ac:dyDescent="0.2">
      <c r="A395" s="3"/>
      <c r="B395" s="6"/>
      <c r="C395" s="3"/>
      <c r="D395" s="3"/>
      <c r="E395" s="3"/>
      <c r="F395" s="3"/>
      <c r="G395" s="6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2.75" x14ac:dyDescent="0.2">
      <c r="A396" s="3"/>
      <c r="B396" s="6"/>
      <c r="C396" s="3"/>
      <c r="D396" s="3"/>
      <c r="E396" s="3"/>
      <c r="F396" s="3"/>
      <c r="G396" s="6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2.75" x14ac:dyDescent="0.2">
      <c r="A397" s="3"/>
      <c r="B397" s="6"/>
      <c r="C397" s="3"/>
      <c r="D397" s="3"/>
      <c r="E397" s="3"/>
      <c r="F397" s="3"/>
      <c r="G397" s="6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2.75" x14ac:dyDescent="0.2">
      <c r="A398" s="3"/>
      <c r="B398" s="6"/>
      <c r="C398" s="3"/>
      <c r="D398" s="3"/>
      <c r="E398" s="3"/>
      <c r="F398" s="3"/>
      <c r="G398" s="6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2.75" x14ac:dyDescent="0.2">
      <c r="A399" s="3"/>
      <c r="B399" s="6"/>
      <c r="C399" s="3"/>
      <c r="D399" s="3"/>
      <c r="E399" s="3"/>
      <c r="F399" s="3"/>
      <c r="G399" s="6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2.75" x14ac:dyDescent="0.2">
      <c r="A400" s="3"/>
      <c r="B400" s="6"/>
      <c r="C400" s="3"/>
      <c r="D400" s="3"/>
      <c r="E400" s="3"/>
      <c r="F400" s="3"/>
      <c r="G400" s="6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2.75" x14ac:dyDescent="0.2">
      <c r="A401" s="3"/>
      <c r="B401" s="6"/>
      <c r="C401" s="3"/>
      <c r="D401" s="3"/>
      <c r="E401" s="3"/>
      <c r="F401" s="3"/>
      <c r="G401" s="6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2.75" x14ac:dyDescent="0.2">
      <c r="A402" s="3"/>
      <c r="B402" s="6"/>
      <c r="C402" s="3"/>
      <c r="D402" s="3"/>
      <c r="E402" s="3"/>
      <c r="F402" s="3"/>
      <c r="G402" s="6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2.75" x14ac:dyDescent="0.2">
      <c r="A403" s="3"/>
      <c r="B403" s="6"/>
      <c r="C403" s="3"/>
      <c r="D403" s="3"/>
      <c r="E403" s="3"/>
      <c r="F403" s="3"/>
      <c r="G403" s="6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2.75" x14ac:dyDescent="0.2">
      <c r="A404" s="3"/>
      <c r="B404" s="6"/>
      <c r="C404" s="3"/>
      <c r="D404" s="3"/>
      <c r="E404" s="3"/>
      <c r="F404" s="3"/>
      <c r="G404" s="6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2.75" x14ac:dyDescent="0.2">
      <c r="A405" s="3"/>
      <c r="B405" s="6"/>
      <c r="C405" s="3"/>
      <c r="D405" s="3"/>
      <c r="E405" s="3"/>
      <c r="F405" s="3"/>
      <c r="G405" s="6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2.75" x14ac:dyDescent="0.2">
      <c r="A406" s="3"/>
      <c r="B406" s="6"/>
      <c r="C406" s="3"/>
      <c r="D406" s="3"/>
      <c r="E406" s="3"/>
      <c r="F406" s="3"/>
      <c r="G406" s="6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2.75" x14ac:dyDescent="0.2">
      <c r="A407" s="3"/>
      <c r="B407" s="6"/>
      <c r="C407" s="3"/>
      <c r="D407" s="3"/>
      <c r="E407" s="3"/>
      <c r="F407" s="3"/>
      <c r="G407" s="6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2.75" x14ac:dyDescent="0.2">
      <c r="A408" s="3"/>
      <c r="B408" s="6"/>
      <c r="C408" s="3"/>
      <c r="D408" s="3"/>
      <c r="E408" s="3"/>
      <c r="F408" s="3"/>
      <c r="G408" s="6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2.75" x14ac:dyDescent="0.2">
      <c r="A409" s="3"/>
      <c r="B409" s="6"/>
      <c r="C409" s="3"/>
      <c r="D409" s="3"/>
      <c r="E409" s="3"/>
      <c r="F409" s="3"/>
      <c r="G409" s="6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2.75" x14ac:dyDescent="0.2">
      <c r="A410" s="3"/>
      <c r="B410" s="6"/>
      <c r="C410" s="3"/>
      <c r="D410" s="3"/>
      <c r="E410" s="3"/>
      <c r="F410" s="3"/>
      <c r="G410" s="6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2.75" x14ac:dyDescent="0.2">
      <c r="A411" s="3"/>
      <c r="B411" s="6"/>
      <c r="C411" s="3"/>
      <c r="D411" s="3"/>
      <c r="E411" s="3"/>
      <c r="F411" s="3"/>
      <c r="G411" s="6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2.75" x14ac:dyDescent="0.2">
      <c r="A412" s="3"/>
      <c r="B412" s="6"/>
      <c r="C412" s="3"/>
      <c r="D412" s="3"/>
      <c r="E412" s="3"/>
      <c r="F412" s="3"/>
      <c r="G412" s="6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2.75" x14ac:dyDescent="0.2">
      <c r="A413" s="3"/>
      <c r="B413" s="6"/>
      <c r="C413" s="3"/>
      <c r="D413" s="3"/>
      <c r="E413" s="3"/>
      <c r="F413" s="3"/>
      <c r="G413" s="6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2.75" x14ac:dyDescent="0.2">
      <c r="A414" s="3"/>
      <c r="B414" s="6"/>
      <c r="C414" s="3"/>
      <c r="D414" s="3"/>
      <c r="E414" s="3"/>
      <c r="F414" s="3"/>
      <c r="G414" s="6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2.75" x14ac:dyDescent="0.2">
      <c r="A415" s="3"/>
      <c r="B415" s="6"/>
      <c r="C415" s="3"/>
      <c r="D415" s="3"/>
      <c r="E415" s="3"/>
      <c r="F415" s="3"/>
      <c r="G415" s="6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2.75" x14ac:dyDescent="0.2">
      <c r="A416" s="3"/>
      <c r="B416" s="6"/>
      <c r="C416" s="3"/>
      <c r="D416" s="3"/>
      <c r="E416" s="3"/>
      <c r="F416" s="3"/>
      <c r="G416" s="6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2.75" x14ac:dyDescent="0.2">
      <c r="A417" s="3"/>
      <c r="B417" s="6"/>
      <c r="C417" s="3"/>
      <c r="D417" s="3"/>
      <c r="E417" s="3"/>
      <c r="F417" s="3"/>
      <c r="G417" s="6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2.75" x14ac:dyDescent="0.2">
      <c r="A418" s="3"/>
      <c r="B418" s="6"/>
      <c r="C418" s="3"/>
      <c r="D418" s="3"/>
      <c r="E418" s="3"/>
      <c r="F418" s="3"/>
      <c r="G418" s="6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2.75" x14ac:dyDescent="0.2">
      <c r="A419" s="3"/>
      <c r="B419" s="6"/>
      <c r="C419" s="3"/>
      <c r="D419" s="3"/>
      <c r="E419" s="3"/>
      <c r="F419" s="3"/>
      <c r="G419" s="6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2.75" x14ac:dyDescent="0.2">
      <c r="A420" s="3"/>
      <c r="B420" s="6"/>
      <c r="C420" s="3"/>
      <c r="D420" s="3"/>
      <c r="E420" s="3"/>
      <c r="F420" s="3"/>
      <c r="G420" s="6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2.75" x14ac:dyDescent="0.2">
      <c r="A421" s="3"/>
      <c r="B421" s="6"/>
      <c r="C421" s="3"/>
      <c r="D421" s="3"/>
      <c r="E421" s="3"/>
      <c r="F421" s="3"/>
      <c r="G421" s="6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2.75" x14ac:dyDescent="0.2">
      <c r="A422" s="3"/>
      <c r="B422" s="6"/>
      <c r="C422" s="3"/>
      <c r="D422" s="3"/>
      <c r="E422" s="3"/>
      <c r="F422" s="3"/>
      <c r="G422" s="6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2.75" x14ac:dyDescent="0.2">
      <c r="A423" s="3"/>
      <c r="B423" s="6"/>
      <c r="C423" s="3"/>
      <c r="D423" s="3"/>
      <c r="E423" s="3"/>
      <c r="F423" s="3"/>
      <c r="G423" s="6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2.75" x14ac:dyDescent="0.2">
      <c r="A424" s="3"/>
      <c r="B424" s="6"/>
      <c r="C424" s="3"/>
      <c r="D424" s="3"/>
      <c r="E424" s="3"/>
      <c r="F424" s="3"/>
      <c r="G424" s="6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2.75" x14ac:dyDescent="0.2">
      <c r="A425" s="3"/>
      <c r="B425" s="6"/>
      <c r="C425" s="3"/>
      <c r="D425" s="3"/>
      <c r="E425" s="3"/>
      <c r="F425" s="3"/>
      <c r="G425" s="6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2.75" x14ac:dyDescent="0.2">
      <c r="A426" s="3"/>
      <c r="B426" s="6"/>
      <c r="C426" s="3"/>
      <c r="D426" s="3"/>
      <c r="E426" s="3"/>
      <c r="F426" s="3"/>
      <c r="G426" s="6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2.75" x14ac:dyDescent="0.2">
      <c r="A427" s="3"/>
      <c r="B427" s="6"/>
      <c r="C427" s="3"/>
      <c r="D427" s="3"/>
      <c r="E427" s="3"/>
      <c r="F427" s="3"/>
      <c r="G427" s="6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2.75" x14ac:dyDescent="0.2">
      <c r="A428" s="3"/>
      <c r="B428" s="6"/>
      <c r="C428" s="3"/>
      <c r="D428" s="3"/>
      <c r="E428" s="3"/>
      <c r="F428" s="3"/>
      <c r="G428" s="6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2.75" x14ac:dyDescent="0.2">
      <c r="A429" s="3"/>
      <c r="B429" s="6"/>
      <c r="C429" s="3"/>
      <c r="D429" s="3"/>
      <c r="E429" s="3"/>
      <c r="F429" s="3"/>
      <c r="G429" s="6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2.75" x14ac:dyDescent="0.2">
      <c r="A430" s="3"/>
      <c r="B430" s="6"/>
      <c r="C430" s="3"/>
      <c r="D430" s="3"/>
      <c r="E430" s="3"/>
      <c r="F430" s="3"/>
      <c r="G430" s="6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2.75" x14ac:dyDescent="0.2">
      <c r="A431" s="3"/>
      <c r="B431" s="6"/>
      <c r="C431" s="3"/>
      <c r="D431" s="3"/>
      <c r="E431" s="3"/>
      <c r="F431" s="3"/>
      <c r="G431" s="6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2.75" x14ac:dyDescent="0.2">
      <c r="A432" s="3"/>
      <c r="B432" s="6"/>
      <c r="C432" s="3"/>
      <c r="D432" s="3"/>
      <c r="E432" s="3"/>
      <c r="F432" s="3"/>
      <c r="G432" s="6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2.75" x14ac:dyDescent="0.2">
      <c r="A433" s="3"/>
      <c r="B433" s="6"/>
      <c r="C433" s="3"/>
      <c r="D433" s="3"/>
      <c r="E433" s="3"/>
      <c r="F433" s="3"/>
      <c r="G433" s="6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2.75" x14ac:dyDescent="0.2">
      <c r="A434" s="3"/>
      <c r="B434" s="6"/>
      <c r="C434" s="3"/>
      <c r="D434" s="3"/>
      <c r="E434" s="3"/>
      <c r="F434" s="3"/>
      <c r="G434" s="6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2.75" x14ac:dyDescent="0.2">
      <c r="A435" s="3"/>
      <c r="B435" s="6"/>
      <c r="C435" s="3"/>
      <c r="D435" s="3"/>
      <c r="E435" s="3"/>
      <c r="F435" s="3"/>
      <c r="G435" s="6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2.75" x14ac:dyDescent="0.2">
      <c r="A436" s="3"/>
      <c r="B436" s="6"/>
      <c r="C436" s="3"/>
      <c r="D436" s="3"/>
      <c r="E436" s="3"/>
      <c r="F436" s="3"/>
      <c r="G436" s="6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2.75" x14ac:dyDescent="0.2">
      <c r="A437" s="3"/>
      <c r="B437" s="6"/>
      <c r="C437" s="3"/>
      <c r="D437" s="3"/>
      <c r="E437" s="3"/>
      <c r="F437" s="3"/>
      <c r="G437" s="6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2.75" x14ac:dyDescent="0.2">
      <c r="A438" s="3"/>
      <c r="B438" s="6"/>
      <c r="C438" s="3"/>
      <c r="D438" s="3"/>
      <c r="E438" s="3"/>
      <c r="F438" s="3"/>
      <c r="G438" s="6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2.75" x14ac:dyDescent="0.2">
      <c r="A439" s="3"/>
      <c r="B439" s="6"/>
      <c r="C439" s="3"/>
      <c r="D439" s="3"/>
      <c r="E439" s="3"/>
      <c r="F439" s="3"/>
      <c r="G439" s="6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2.75" x14ac:dyDescent="0.2">
      <c r="A440" s="3"/>
      <c r="B440" s="6"/>
      <c r="C440" s="3"/>
      <c r="D440" s="3"/>
      <c r="E440" s="3"/>
      <c r="F440" s="3"/>
      <c r="G440" s="6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2.75" x14ac:dyDescent="0.2">
      <c r="A441" s="3"/>
      <c r="B441" s="6"/>
      <c r="C441" s="3"/>
      <c r="D441" s="3"/>
      <c r="E441" s="3"/>
      <c r="F441" s="3"/>
      <c r="G441" s="6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2.75" x14ac:dyDescent="0.2">
      <c r="A442" s="3"/>
      <c r="B442" s="6"/>
      <c r="C442" s="3"/>
      <c r="D442" s="3"/>
      <c r="E442" s="3"/>
      <c r="F442" s="3"/>
      <c r="G442" s="6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2.75" x14ac:dyDescent="0.2">
      <c r="A443" s="3"/>
      <c r="B443" s="6"/>
      <c r="C443" s="3"/>
      <c r="D443" s="3"/>
      <c r="E443" s="3"/>
      <c r="F443" s="3"/>
      <c r="G443" s="6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2.75" x14ac:dyDescent="0.2">
      <c r="A444" s="3"/>
      <c r="B444" s="6"/>
      <c r="C444" s="3"/>
      <c r="D444" s="3"/>
      <c r="E444" s="3"/>
      <c r="F444" s="3"/>
      <c r="G444" s="6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2.75" x14ac:dyDescent="0.2">
      <c r="A445" s="3"/>
      <c r="B445" s="6"/>
      <c r="C445" s="3"/>
      <c r="D445" s="3"/>
      <c r="E445" s="3"/>
      <c r="F445" s="3"/>
      <c r="G445" s="6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2.75" x14ac:dyDescent="0.2">
      <c r="A446" s="3"/>
      <c r="B446" s="6"/>
      <c r="C446" s="3"/>
      <c r="D446" s="3"/>
      <c r="E446" s="3"/>
      <c r="F446" s="3"/>
      <c r="G446" s="6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2.75" x14ac:dyDescent="0.2">
      <c r="A447" s="3"/>
      <c r="B447" s="6"/>
      <c r="C447" s="3"/>
      <c r="D447" s="3"/>
      <c r="E447" s="3"/>
      <c r="F447" s="3"/>
      <c r="G447" s="6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2.75" x14ac:dyDescent="0.2">
      <c r="A448" s="3"/>
      <c r="B448" s="6"/>
      <c r="C448" s="3"/>
      <c r="D448" s="3"/>
      <c r="E448" s="3"/>
      <c r="F448" s="3"/>
      <c r="G448" s="6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2.75" x14ac:dyDescent="0.2">
      <c r="A449" s="3"/>
      <c r="B449" s="6"/>
      <c r="C449" s="3"/>
      <c r="D449" s="3"/>
      <c r="E449" s="3"/>
      <c r="F449" s="3"/>
      <c r="G449" s="6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2.75" x14ac:dyDescent="0.2">
      <c r="A450" s="3"/>
      <c r="B450" s="6"/>
      <c r="C450" s="3"/>
      <c r="D450" s="3"/>
      <c r="E450" s="3"/>
      <c r="F450" s="3"/>
      <c r="G450" s="6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2.75" x14ac:dyDescent="0.2">
      <c r="A451" s="3"/>
      <c r="B451" s="6"/>
      <c r="C451" s="3"/>
      <c r="D451" s="3"/>
      <c r="E451" s="3"/>
      <c r="F451" s="3"/>
      <c r="G451" s="6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2.75" x14ac:dyDescent="0.2">
      <c r="A452" s="3"/>
      <c r="B452" s="6"/>
      <c r="C452" s="3"/>
      <c r="D452" s="3"/>
      <c r="E452" s="3"/>
      <c r="F452" s="3"/>
      <c r="G452" s="6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2.75" x14ac:dyDescent="0.2">
      <c r="A453" s="3"/>
      <c r="B453" s="6"/>
      <c r="C453" s="3"/>
      <c r="D453" s="3"/>
      <c r="E453" s="3"/>
      <c r="F453" s="3"/>
      <c r="G453" s="6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2.75" x14ac:dyDescent="0.2">
      <c r="A454" s="3"/>
      <c r="B454" s="6"/>
      <c r="C454" s="3"/>
      <c r="D454" s="3"/>
      <c r="E454" s="3"/>
      <c r="F454" s="3"/>
      <c r="G454" s="6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2.75" x14ac:dyDescent="0.2">
      <c r="A455" s="3"/>
      <c r="B455" s="6"/>
      <c r="C455" s="3"/>
      <c r="D455" s="3"/>
      <c r="E455" s="3"/>
      <c r="F455" s="3"/>
      <c r="G455" s="6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2.75" x14ac:dyDescent="0.2">
      <c r="A456" s="3"/>
      <c r="B456" s="6"/>
      <c r="C456" s="3"/>
      <c r="D456" s="3"/>
      <c r="E456" s="3"/>
      <c r="F456" s="3"/>
      <c r="G456" s="6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2.75" x14ac:dyDescent="0.2">
      <c r="A457" s="3"/>
      <c r="B457" s="6"/>
      <c r="C457" s="3"/>
      <c r="D457" s="3"/>
      <c r="E457" s="3"/>
      <c r="F457" s="3"/>
      <c r="G457" s="6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2.75" x14ac:dyDescent="0.2">
      <c r="A458" s="3"/>
      <c r="B458" s="6"/>
      <c r="C458" s="3"/>
      <c r="D458" s="3"/>
      <c r="E458" s="3"/>
      <c r="F458" s="3"/>
      <c r="G458" s="6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2.75" x14ac:dyDescent="0.2">
      <c r="A459" s="3"/>
      <c r="B459" s="6"/>
      <c r="C459" s="3"/>
      <c r="D459" s="3"/>
      <c r="E459" s="3"/>
      <c r="F459" s="3"/>
      <c r="G459" s="6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2.75" x14ac:dyDescent="0.2">
      <c r="A460" s="3"/>
      <c r="B460" s="6"/>
      <c r="C460" s="3"/>
      <c r="D460" s="3"/>
      <c r="E460" s="3"/>
      <c r="F460" s="3"/>
      <c r="G460" s="6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2.75" x14ac:dyDescent="0.2">
      <c r="A461" s="3"/>
      <c r="B461" s="6"/>
      <c r="C461" s="3"/>
      <c r="D461" s="3"/>
      <c r="E461" s="3"/>
      <c r="F461" s="3"/>
      <c r="G461" s="6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2.75" x14ac:dyDescent="0.2">
      <c r="A462" s="3"/>
      <c r="B462" s="6"/>
      <c r="C462" s="3"/>
      <c r="D462" s="3"/>
      <c r="E462" s="3"/>
      <c r="F462" s="3"/>
      <c r="G462" s="6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2.75" x14ac:dyDescent="0.2">
      <c r="A463" s="3"/>
      <c r="B463" s="6"/>
      <c r="C463" s="3"/>
      <c r="D463" s="3"/>
      <c r="E463" s="3"/>
      <c r="F463" s="3"/>
      <c r="G463" s="6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2.75" x14ac:dyDescent="0.2">
      <c r="A464" s="3"/>
      <c r="B464" s="6"/>
      <c r="C464" s="3"/>
      <c r="D464" s="3"/>
      <c r="E464" s="3"/>
      <c r="F464" s="3"/>
      <c r="G464" s="6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2.75" x14ac:dyDescent="0.2">
      <c r="A465" s="3"/>
      <c r="B465" s="6"/>
      <c r="C465" s="3"/>
      <c r="D465" s="3"/>
      <c r="E465" s="3"/>
      <c r="F465" s="3"/>
      <c r="G465" s="6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2.75" x14ac:dyDescent="0.2">
      <c r="A466" s="3"/>
      <c r="B466" s="6"/>
      <c r="C466" s="3"/>
      <c r="D466" s="3"/>
      <c r="E466" s="3"/>
      <c r="F466" s="3"/>
      <c r="G466" s="6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2.75" x14ac:dyDescent="0.2">
      <c r="A467" s="3"/>
      <c r="B467" s="6"/>
      <c r="C467" s="3"/>
      <c r="D467" s="3"/>
      <c r="E467" s="3"/>
      <c r="F467" s="3"/>
      <c r="G467" s="6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2.75" x14ac:dyDescent="0.2">
      <c r="A468" s="3"/>
      <c r="B468" s="6"/>
      <c r="C468" s="3"/>
      <c r="D468" s="3"/>
      <c r="E468" s="3"/>
      <c r="F468" s="3"/>
      <c r="G468" s="6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2.75" x14ac:dyDescent="0.2">
      <c r="A469" s="3"/>
      <c r="B469" s="6"/>
      <c r="C469" s="3"/>
      <c r="D469" s="3"/>
      <c r="E469" s="3"/>
      <c r="F469" s="3"/>
      <c r="G469" s="6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2.75" x14ac:dyDescent="0.2">
      <c r="A470" s="3"/>
      <c r="B470" s="6"/>
      <c r="C470" s="3"/>
      <c r="D470" s="3"/>
      <c r="E470" s="3"/>
      <c r="F470" s="3"/>
      <c r="G470" s="6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2.75" x14ac:dyDescent="0.2">
      <c r="A471" s="3"/>
      <c r="B471" s="6"/>
      <c r="C471" s="3"/>
      <c r="D471" s="3"/>
      <c r="E471" s="3"/>
      <c r="F471" s="3"/>
      <c r="G471" s="6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2.75" x14ac:dyDescent="0.2">
      <c r="A472" s="3"/>
      <c r="B472" s="6"/>
      <c r="C472" s="3"/>
      <c r="D472" s="3"/>
      <c r="E472" s="3"/>
      <c r="F472" s="3"/>
      <c r="G472" s="6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2.75" x14ac:dyDescent="0.2">
      <c r="A473" s="3"/>
      <c r="B473" s="6"/>
      <c r="C473" s="3"/>
      <c r="D473" s="3"/>
      <c r="E473" s="3"/>
      <c r="F473" s="3"/>
      <c r="G473" s="6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2.75" x14ac:dyDescent="0.2">
      <c r="A474" s="3"/>
      <c r="B474" s="6"/>
      <c r="C474" s="3"/>
      <c r="D474" s="3"/>
      <c r="E474" s="3"/>
      <c r="F474" s="3"/>
      <c r="G474" s="6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2.75" x14ac:dyDescent="0.2">
      <c r="A475" s="3"/>
      <c r="B475" s="6"/>
      <c r="C475" s="3"/>
      <c r="D475" s="3"/>
      <c r="E475" s="3"/>
      <c r="F475" s="3"/>
      <c r="G475" s="6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2.75" x14ac:dyDescent="0.2">
      <c r="A476" s="3"/>
      <c r="B476" s="6"/>
      <c r="C476" s="3"/>
      <c r="D476" s="3"/>
      <c r="E476" s="3"/>
      <c r="F476" s="3"/>
      <c r="G476" s="6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2.75" x14ac:dyDescent="0.2">
      <c r="A477" s="3"/>
      <c r="B477" s="6"/>
      <c r="C477" s="3"/>
      <c r="D477" s="3"/>
      <c r="E477" s="3"/>
      <c r="F477" s="3"/>
      <c r="G477" s="6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2.75" x14ac:dyDescent="0.2">
      <c r="A478" s="3"/>
      <c r="B478" s="6"/>
      <c r="C478" s="3"/>
      <c r="D478" s="3"/>
      <c r="E478" s="3"/>
      <c r="F478" s="3"/>
      <c r="G478" s="6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2.75" x14ac:dyDescent="0.2">
      <c r="A479" s="3"/>
      <c r="B479" s="6"/>
      <c r="C479" s="3"/>
      <c r="D479" s="3"/>
      <c r="E479" s="3"/>
      <c r="F479" s="3"/>
      <c r="G479" s="6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2.75" x14ac:dyDescent="0.2">
      <c r="A480" s="3"/>
      <c r="B480" s="6"/>
      <c r="C480" s="3"/>
      <c r="D480" s="3"/>
      <c r="E480" s="3"/>
      <c r="F480" s="3"/>
      <c r="G480" s="6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2.75" x14ac:dyDescent="0.2">
      <c r="A481" s="3"/>
      <c r="B481" s="6"/>
      <c r="C481" s="3"/>
      <c r="D481" s="3"/>
      <c r="E481" s="3"/>
      <c r="F481" s="3"/>
      <c r="G481" s="6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2.75" x14ac:dyDescent="0.2">
      <c r="A482" s="3"/>
      <c r="B482" s="6"/>
      <c r="C482" s="3"/>
      <c r="D482" s="3"/>
      <c r="E482" s="3"/>
      <c r="F482" s="3"/>
      <c r="G482" s="6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2.75" x14ac:dyDescent="0.2">
      <c r="A483" s="3"/>
      <c r="B483" s="6"/>
      <c r="C483" s="3"/>
      <c r="D483" s="3"/>
      <c r="E483" s="3"/>
      <c r="F483" s="3"/>
      <c r="G483" s="6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2.75" x14ac:dyDescent="0.2">
      <c r="A484" s="3"/>
      <c r="B484" s="6"/>
      <c r="C484" s="3"/>
      <c r="D484" s="3"/>
      <c r="E484" s="3"/>
      <c r="F484" s="3"/>
      <c r="G484" s="6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2.75" x14ac:dyDescent="0.2">
      <c r="A485" s="3"/>
      <c r="B485" s="6"/>
      <c r="C485" s="3"/>
      <c r="D485" s="3"/>
      <c r="E485" s="3"/>
      <c r="F485" s="3"/>
      <c r="G485" s="6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2.75" x14ac:dyDescent="0.2">
      <c r="A486" s="3"/>
      <c r="B486" s="6"/>
      <c r="C486" s="3"/>
      <c r="D486" s="3"/>
      <c r="E486" s="3"/>
      <c r="F486" s="3"/>
      <c r="G486" s="6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2.75" x14ac:dyDescent="0.2">
      <c r="A487" s="3"/>
      <c r="B487" s="6"/>
      <c r="C487" s="3"/>
      <c r="D487" s="3"/>
      <c r="E487" s="3"/>
      <c r="F487" s="3"/>
      <c r="G487" s="6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2.75" x14ac:dyDescent="0.2">
      <c r="A488" s="3"/>
      <c r="B488" s="6"/>
      <c r="C488" s="3"/>
      <c r="D488" s="3"/>
      <c r="E488" s="3"/>
      <c r="F488" s="3"/>
      <c r="G488" s="6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2.75" x14ac:dyDescent="0.2">
      <c r="A489" s="3"/>
      <c r="B489" s="6"/>
      <c r="C489" s="3"/>
      <c r="D489" s="3"/>
      <c r="E489" s="3"/>
      <c r="F489" s="3"/>
      <c r="G489" s="6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2.75" x14ac:dyDescent="0.2">
      <c r="A490" s="3"/>
      <c r="B490" s="6"/>
      <c r="C490" s="3"/>
      <c r="D490" s="3"/>
      <c r="E490" s="3"/>
      <c r="F490" s="3"/>
      <c r="G490" s="6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2.75" x14ac:dyDescent="0.2">
      <c r="A491" s="3"/>
      <c r="B491" s="6"/>
      <c r="C491" s="3"/>
      <c r="D491" s="3"/>
      <c r="E491" s="3"/>
      <c r="F491" s="3"/>
      <c r="G491" s="6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2.75" x14ac:dyDescent="0.2">
      <c r="A492" s="3"/>
      <c r="B492" s="6"/>
      <c r="C492" s="3"/>
      <c r="D492" s="3"/>
      <c r="E492" s="3"/>
      <c r="F492" s="3"/>
      <c r="G492" s="6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2.75" x14ac:dyDescent="0.2">
      <c r="A493" s="3"/>
      <c r="B493" s="6"/>
      <c r="C493" s="3"/>
      <c r="D493" s="3"/>
      <c r="E493" s="3"/>
      <c r="F493" s="3"/>
      <c r="G493" s="6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2.75" x14ac:dyDescent="0.2">
      <c r="A494" s="3"/>
      <c r="B494" s="6"/>
      <c r="C494" s="3"/>
      <c r="D494" s="3"/>
      <c r="E494" s="3"/>
      <c r="F494" s="3"/>
      <c r="G494" s="6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2.75" x14ac:dyDescent="0.2">
      <c r="A495" s="3"/>
      <c r="B495" s="6"/>
      <c r="C495" s="3"/>
      <c r="D495" s="3"/>
      <c r="E495" s="3"/>
      <c r="F495" s="3"/>
      <c r="G495" s="6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2.75" x14ac:dyDescent="0.2">
      <c r="A496" s="3"/>
      <c r="B496" s="6"/>
      <c r="C496" s="3"/>
      <c r="D496" s="3"/>
      <c r="E496" s="3"/>
      <c r="F496" s="3"/>
      <c r="G496" s="6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2.75" x14ac:dyDescent="0.2">
      <c r="A497" s="3"/>
      <c r="B497" s="6"/>
      <c r="C497" s="3"/>
      <c r="D497" s="3"/>
      <c r="E497" s="3"/>
      <c r="F497" s="3"/>
      <c r="G497" s="6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2.75" x14ac:dyDescent="0.2">
      <c r="A498" s="3"/>
      <c r="B498" s="6"/>
      <c r="C498" s="3"/>
      <c r="D498" s="3"/>
      <c r="E498" s="3"/>
      <c r="F498" s="3"/>
      <c r="G498" s="6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2.75" x14ac:dyDescent="0.2">
      <c r="A499" s="3"/>
      <c r="B499" s="6"/>
      <c r="C499" s="3"/>
      <c r="D499" s="3"/>
      <c r="E499" s="3"/>
      <c r="F499" s="3"/>
      <c r="G499" s="6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2.75" x14ac:dyDescent="0.2">
      <c r="A500" s="3"/>
      <c r="B500" s="6"/>
      <c r="C500" s="3"/>
      <c r="D500" s="3"/>
      <c r="E500" s="3"/>
      <c r="F500" s="3"/>
      <c r="G500" s="6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2.75" x14ac:dyDescent="0.2">
      <c r="A501" s="3"/>
      <c r="B501" s="6"/>
      <c r="C501" s="3"/>
      <c r="D501" s="3"/>
      <c r="E501" s="3"/>
      <c r="F501" s="3"/>
      <c r="G501" s="6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2.75" x14ac:dyDescent="0.2">
      <c r="A502" s="3"/>
      <c r="B502" s="6"/>
      <c r="C502" s="3"/>
      <c r="D502" s="3"/>
      <c r="E502" s="3"/>
      <c r="F502" s="3"/>
      <c r="G502" s="6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2.75" x14ac:dyDescent="0.2">
      <c r="A503" s="3"/>
      <c r="B503" s="6"/>
      <c r="C503" s="3"/>
      <c r="D503" s="3"/>
      <c r="E503" s="3"/>
      <c r="F503" s="3"/>
      <c r="G503" s="6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2.75" x14ac:dyDescent="0.2">
      <c r="A504" s="3"/>
      <c r="B504" s="6"/>
      <c r="C504" s="3"/>
      <c r="D504" s="3"/>
      <c r="E504" s="3"/>
      <c r="F504" s="3"/>
      <c r="G504" s="6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2.75" x14ac:dyDescent="0.2">
      <c r="A505" s="3"/>
      <c r="B505" s="6"/>
      <c r="C505" s="3"/>
      <c r="D505" s="3"/>
      <c r="E505" s="3"/>
      <c r="F505" s="3"/>
      <c r="G505" s="6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2.75" x14ac:dyDescent="0.2">
      <c r="A506" s="3"/>
      <c r="B506" s="6"/>
      <c r="C506" s="3"/>
      <c r="D506" s="3"/>
      <c r="E506" s="3"/>
      <c r="F506" s="3"/>
      <c r="G506" s="6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2.75" x14ac:dyDescent="0.2">
      <c r="A507" s="3"/>
      <c r="B507" s="6"/>
      <c r="C507" s="3"/>
      <c r="D507" s="3"/>
      <c r="E507" s="3"/>
      <c r="F507" s="3"/>
      <c r="G507" s="6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2.75" x14ac:dyDescent="0.2">
      <c r="A508" s="3"/>
      <c r="B508" s="6"/>
      <c r="C508" s="3"/>
      <c r="D508" s="3"/>
      <c r="E508" s="3"/>
      <c r="F508" s="3"/>
      <c r="G508" s="6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2.75" x14ac:dyDescent="0.2">
      <c r="A509" s="3"/>
      <c r="B509" s="6"/>
      <c r="C509" s="3"/>
      <c r="D509" s="3"/>
      <c r="E509" s="3"/>
      <c r="F509" s="3"/>
      <c r="G509" s="6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2.75" x14ac:dyDescent="0.2">
      <c r="A510" s="3"/>
      <c r="B510" s="6"/>
      <c r="C510" s="3"/>
      <c r="D510" s="3"/>
      <c r="E510" s="3"/>
      <c r="F510" s="3"/>
      <c r="G510" s="6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2.75" x14ac:dyDescent="0.2">
      <c r="A511" s="3"/>
      <c r="B511" s="6"/>
      <c r="C511" s="3"/>
      <c r="D511" s="3"/>
      <c r="E511" s="3"/>
      <c r="F511" s="3"/>
      <c r="G511" s="6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2.75" x14ac:dyDescent="0.2">
      <c r="A512" s="3"/>
      <c r="B512" s="6"/>
      <c r="C512" s="3"/>
      <c r="D512" s="3"/>
      <c r="E512" s="3"/>
      <c r="F512" s="3"/>
      <c r="G512" s="6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2.75" x14ac:dyDescent="0.2">
      <c r="A513" s="3"/>
      <c r="B513" s="6"/>
      <c r="C513" s="3"/>
      <c r="D513" s="3"/>
      <c r="E513" s="3"/>
      <c r="F513" s="3"/>
      <c r="G513" s="6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2.75" x14ac:dyDescent="0.2">
      <c r="A514" s="3"/>
      <c r="B514" s="6"/>
      <c r="C514" s="3"/>
      <c r="D514" s="3"/>
      <c r="E514" s="3"/>
      <c r="F514" s="3"/>
      <c r="G514" s="6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2.75" x14ac:dyDescent="0.2">
      <c r="A515" s="3"/>
      <c r="B515" s="6"/>
      <c r="C515" s="3"/>
      <c r="D515" s="3"/>
      <c r="E515" s="3"/>
      <c r="F515" s="3"/>
      <c r="G515" s="6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2.75" x14ac:dyDescent="0.2">
      <c r="A516" s="3"/>
      <c r="B516" s="6"/>
      <c r="C516" s="3"/>
      <c r="D516" s="3"/>
      <c r="E516" s="3"/>
      <c r="F516" s="3"/>
      <c r="G516" s="6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2.75" x14ac:dyDescent="0.2">
      <c r="A517" s="3"/>
      <c r="B517" s="6"/>
      <c r="C517" s="3"/>
      <c r="D517" s="3"/>
      <c r="E517" s="3"/>
      <c r="F517" s="3"/>
      <c r="G517" s="6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2.75" x14ac:dyDescent="0.2">
      <c r="A518" s="3"/>
      <c r="B518" s="6"/>
      <c r="C518" s="3"/>
      <c r="D518" s="3"/>
      <c r="E518" s="3"/>
      <c r="F518" s="3"/>
      <c r="G518" s="6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2.75" x14ac:dyDescent="0.2">
      <c r="A519" s="3"/>
      <c r="B519" s="6"/>
      <c r="C519" s="3"/>
      <c r="D519" s="3"/>
      <c r="E519" s="3"/>
      <c r="F519" s="3"/>
      <c r="G519" s="6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2.75" x14ac:dyDescent="0.2">
      <c r="A520" s="3"/>
      <c r="B520" s="6"/>
      <c r="C520" s="3"/>
      <c r="D520" s="3"/>
      <c r="E520" s="3"/>
      <c r="F520" s="3"/>
      <c r="G520" s="6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2.75" x14ac:dyDescent="0.2">
      <c r="A521" s="3"/>
      <c r="B521" s="6"/>
      <c r="C521" s="3"/>
      <c r="D521" s="3"/>
      <c r="E521" s="3"/>
      <c r="F521" s="3"/>
      <c r="G521" s="6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2.75" x14ac:dyDescent="0.2">
      <c r="A522" s="3"/>
      <c r="B522" s="6"/>
      <c r="C522" s="3"/>
      <c r="D522" s="3"/>
      <c r="E522" s="3"/>
      <c r="F522" s="3"/>
      <c r="G522" s="6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2.75" x14ac:dyDescent="0.2">
      <c r="A523" s="3"/>
      <c r="B523" s="6"/>
      <c r="C523" s="3"/>
      <c r="D523" s="3"/>
      <c r="E523" s="3"/>
      <c r="F523" s="3"/>
      <c r="G523" s="6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2.75" x14ac:dyDescent="0.2">
      <c r="A524" s="3"/>
      <c r="B524" s="6"/>
      <c r="C524" s="3"/>
      <c r="D524" s="3"/>
      <c r="E524" s="3"/>
      <c r="F524" s="3"/>
      <c r="G524" s="6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2.75" x14ac:dyDescent="0.2">
      <c r="A525" s="3"/>
      <c r="B525" s="6"/>
      <c r="C525" s="3"/>
      <c r="D525" s="3"/>
      <c r="E525" s="3"/>
      <c r="F525" s="3"/>
      <c r="G525" s="6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2.75" x14ac:dyDescent="0.2">
      <c r="A526" s="3"/>
      <c r="B526" s="6"/>
      <c r="C526" s="3"/>
      <c r="D526" s="3"/>
      <c r="E526" s="3"/>
      <c r="F526" s="3"/>
      <c r="G526" s="6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2.75" x14ac:dyDescent="0.2">
      <c r="A527" s="3"/>
      <c r="B527" s="6"/>
      <c r="C527" s="3"/>
      <c r="D527" s="3"/>
      <c r="E527" s="3"/>
      <c r="F527" s="3"/>
      <c r="G527" s="6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2.75" x14ac:dyDescent="0.2">
      <c r="A528" s="3"/>
      <c r="B528" s="6"/>
      <c r="C528" s="3"/>
      <c r="D528" s="3"/>
      <c r="E528" s="3"/>
      <c r="F528" s="3"/>
      <c r="G528" s="6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2.75" x14ac:dyDescent="0.2">
      <c r="A529" s="3"/>
      <c r="B529" s="6"/>
      <c r="C529" s="3"/>
      <c r="D529" s="3"/>
      <c r="E529" s="3"/>
      <c r="F529" s="3"/>
      <c r="G529" s="6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2.75" x14ac:dyDescent="0.2">
      <c r="A530" s="3"/>
      <c r="B530" s="6"/>
      <c r="C530" s="3"/>
      <c r="D530" s="3"/>
      <c r="E530" s="3"/>
      <c r="F530" s="3"/>
      <c r="G530" s="6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2.75" x14ac:dyDescent="0.2">
      <c r="A531" s="3"/>
      <c r="B531" s="6"/>
      <c r="C531" s="3"/>
      <c r="D531" s="3"/>
      <c r="E531" s="3"/>
      <c r="F531" s="3"/>
      <c r="G531" s="6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2.75" x14ac:dyDescent="0.2">
      <c r="A532" s="3"/>
      <c r="B532" s="6"/>
      <c r="C532" s="3"/>
      <c r="D532" s="3"/>
      <c r="E532" s="3"/>
      <c r="F532" s="3"/>
      <c r="G532" s="6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2.75" x14ac:dyDescent="0.2">
      <c r="A533" s="3"/>
      <c r="B533" s="6"/>
      <c r="C533" s="3"/>
      <c r="D533" s="3"/>
      <c r="E533" s="3"/>
      <c r="F533" s="3"/>
      <c r="G533" s="6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2.75" x14ac:dyDescent="0.2">
      <c r="A534" s="3"/>
      <c r="B534" s="6"/>
      <c r="C534" s="3"/>
      <c r="D534" s="3"/>
      <c r="E534" s="3"/>
      <c r="F534" s="3"/>
      <c r="G534" s="6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2.75" x14ac:dyDescent="0.2">
      <c r="A535" s="3"/>
      <c r="B535" s="6"/>
      <c r="C535" s="3"/>
      <c r="D535" s="3"/>
      <c r="E535" s="3"/>
      <c r="F535" s="3"/>
      <c r="G535" s="6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2.75" x14ac:dyDescent="0.2">
      <c r="A536" s="3"/>
      <c r="B536" s="6"/>
      <c r="C536" s="3"/>
      <c r="D536" s="3"/>
      <c r="E536" s="3"/>
      <c r="F536" s="3"/>
      <c r="G536" s="6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2.75" x14ac:dyDescent="0.2">
      <c r="A537" s="3"/>
      <c r="B537" s="6"/>
      <c r="C537" s="3"/>
      <c r="D537" s="3"/>
      <c r="E537" s="3"/>
      <c r="F537" s="3"/>
      <c r="G537" s="6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2.75" x14ac:dyDescent="0.2">
      <c r="A538" s="3"/>
      <c r="B538" s="6"/>
      <c r="C538" s="3"/>
      <c r="D538" s="3"/>
      <c r="E538" s="3"/>
      <c r="F538" s="3"/>
      <c r="G538" s="6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2.75" x14ac:dyDescent="0.2">
      <c r="A539" s="3"/>
      <c r="B539" s="6"/>
      <c r="C539" s="3"/>
      <c r="D539" s="3"/>
      <c r="E539" s="3"/>
      <c r="F539" s="3"/>
      <c r="G539" s="6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2.75" x14ac:dyDescent="0.2">
      <c r="A540" s="3"/>
      <c r="B540" s="6"/>
      <c r="C540" s="3"/>
      <c r="D540" s="3"/>
      <c r="E540" s="3"/>
      <c r="F540" s="3"/>
      <c r="G540" s="6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2.75" x14ac:dyDescent="0.2">
      <c r="A541" s="3"/>
      <c r="B541" s="6"/>
      <c r="C541" s="3"/>
      <c r="D541" s="3"/>
      <c r="E541" s="3"/>
      <c r="F541" s="3"/>
      <c r="G541" s="6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2.75" x14ac:dyDescent="0.2">
      <c r="A542" s="3"/>
      <c r="B542" s="6"/>
      <c r="C542" s="3"/>
      <c r="D542" s="3"/>
      <c r="E542" s="3"/>
      <c r="F542" s="3"/>
      <c r="G542" s="6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2.75" x14ac:dyDescent="0.2">
      <c r="A543" s="3"/>
      <c r="B543" s="6"/>
      <c r="C543" s="3"/>
      <c r="D543" s="3"/>
      <c r="E543" s="3"/>
      <c r="F543" s="3"/>
      <c r="G543" s="6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2.75" x14ac:dyDescent="0.2">
      <c r="A544" s="3"/>
      <c r="B544" s="6"/>
      <c r="C544" s="3"/>
      <c r="D544" s="3"/>
      <c r="E544" s="3"/>
      <c r="F544" s="3"/>
      <c r="G544" s="6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2.75" x14ac:dyDescent="0.2">
      <c r="A545" s="3"/>
      <c r="B545" s="6"/>
      <c r="C545" s="3"/>
      <c r="D545" s="3"/>
      <c r="E545" s="3"/>
      <c r="F545" s="3"/>
      <c r="G545" s="6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2.75" x14ac:dyDescent="0.2">
      <c r="A546" s="3"/>
      <c r="B546" s="6"/>
      <c r="C546" s="3"/>
      <c r="D546" s="3"/>
      <c r="E546" s="3"/>
      <c r="F546" s="3"/>
      <c r="G546" s="6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2.75" x14ac:dyDescent="0.2">
      <c r="A547" s="3"/>
      <c r="B547" s="6"/>
      <c r="C547" s="3"/>
      <c r="D547" s="3"/>
      <c r="E547" s="3"/>
      <c r="F547" s="3"/>
      <c r="G547" s="6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2.75" x14ac:dyDescent="0.2">
      <c r="A548" s="3"/>
      <c r="B548" s="6"/>
      <c r="C548" s="3"/>
      <c r="D548" s="3"/>
      <c r="E548" s="3"/>
      <c r="F548" s="3"/>
      <c r="G548" s="6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2.75" x14ac:dyDescent="0.2">
      <c r="A549" s="3"/>
      <c r="B549" s="6"/>
      <c r="C549" s="3"/>
      <c r="D549" s="3"/>
      <c r="E549" s="3"/>
      <c r="F549" s="3"/>
      <c r="G549" s="6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2.75" x14ac:dyDescent="0.2">
      <c r="A550" s="3"/>
      <c r="B550" s="6"/>
      <c r="C550" s="3"/>
      <c r="D550" s="3"/>
      <c r="E550" s="3"/>
      <c r="F550" s="3"/>
      <c r="G550" s="6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2.75" x14ac:dyDescent="0.2">
      <c r="A551" s="3"/>
      <c r="B551" s="6"/>
      <c r="C551" s="3"/>
      <c r="D551" s="3"/>
      <c r="E551" s="3"/>
      <c r="F551" s="3"/>
      <c r="G551" s="6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2.75" x14ac:dyDescent="0.2">
      <c r="A552" s="3"/>
      <c r="B552" s="6"/>
      <c r="C552" s="3"/>
      <c r="D552" s="3"/>
      <c r="E552" s="3"/>
      <c r="F552" s="3"/>
      <c r="G552" s="6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2.75" x14ac:dyDescent="0.2">
      <c r="A553" s="3"/>
      <c r="B553" s="6"/>
      <c r="C553" s="3"/>
      <c r="D553" s="3"/>
      <c r="E553" s="3"/>
      <c r="F553" s="3"/>
      <c r="G553" s="6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2.75" x14ac:dyDescent="0.2">
      <c r="A554" s="3"/>
      <c r="B554" s="6"/>
      <c r="C554" s="3"/>
      <c r="D554" s="3"/>
      <c r="E554" s="3"/>
      <c r="F554" s="3"/>
      <c r="G554" s="6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2.75" x14ac:dyDescent="0.2">
      <c r="A555" s="3"/>
      <c r="B555" s="6"/>
      <c r="C555" s="3"/>
      <c r="D555" s="3"/>
      <c r="E555" s="3"/>
      <c r="F555" s="3"/>
      <c r="G555" s="6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2.75" x14ac:dyDescent="0.2">
      <c r="A556" s="3"/>
      <c r="B556" s="6"/>
      <c r="C556" s="3"/>
      <c r="D556" s="3"/>
      <c r="E556" s="3"/>
      <c r="F556" s="3"/>
      <c r="G556" s="6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2.75" x14ac:dyDescent="0.2">
      <c r="A557" s="3"/>
      <c r="B557" s="6"/>
      <c r="C557" s="3"/>
      <c r="D557" s="3"/>
      <c r="E557" s="3"/>
      <c r="F557" s="3"/>
      <c r="G557" s="6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2.75" x14ac:dyDescent="0.2">
      <c r="A558" s="3"/>
      <c r="B558" s="6"/>
      <c r="C558" s="3"/>
      <c r="D558" s="3"/>
      <c r="E558" s="3"/>
      <c r="F558" s="3"/>
      <c r="G558" s="6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2.75" x14ac:dyDescent="0.2">
      <c r="A559" s="3"/>
      <c r="B559" s="6"/>
      <c r="C559" s="3"/>
      <c r="D559" s="3"/>
      <c r="E559" s="3"/>
      <c r="F559" s="3"/>
      <c r="G559" s="6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2.75" x14ac:dyDescent="0.2">
      <c r="A560" s="3"/>
      <c r="B560" s="6"/>
      <c r="C560" s="3"/>
      <c r="D560" s="3"/>
      <c r="E560" s="3"/>
      <c r="F560" s="3"/>
      <c r="G560" s="6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2.75" x14ac:dyDescent="0.2">
      <c r="A561" s="3"/>
      <c r="B561" s="6"/>
      <c r="C561" s="3"/>
      <c r="D561" s="3"/>
      <c r="E561" s="3"/>
      <c r="F561" s="3"/>
      <c r="G561" s="6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2.75" x14ac:dyDescent="0.2">
      <c r="A562" s="3"/>
      <c r="B562" s="6"/>
      <c r="C562" s="3"/>
      <c r="D562" s="3"/>
      <c r="E562" s="3"/>
      <c r="F562" s="3"/>
      <c r="G562" s="6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2.75" x14ac:dyDescent="0.2">
      <c r="A563" s="3"/>
      <c r="B563" s="6"/>
      <c r="C563" s="3"/>
      <c r="D563" s="3"/>
      <c r="E563" s="3"/>
      <c r="F563" s="3"/>
      <c r="G563" s="6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2.75" x14ac:dyDescent="0.2">
      <c r="A564" s="3"/>
      <c r="B564" s="6"/>
      <c r="C564" s="3"/>
      <c r="D564" s="3"/>
      <c r="E564" s="3"/>
      <c r="F564" s="3"/>
      <c r="G564" s="6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2.75" x14ac:dyDescent="0.2">
      <c r="A565" s="3"/>
      <c r="B565" s="6"/>
      <c r="C565" s="3"/>
      <c r="D565" s="3"/>
      <c r="E565" s="3"/>
      <c r="F565" s="3"/>
      <c r="G565" s="6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2.75" x14ac:dyDescent="0.2">
      <c r="A566" s="3"/>
      <c r="B566" s="6"/>
      <c r="C566" s="3"/>
      <c r="D566" s="3"/>
      <c r="E566" s="3"/>
      <c r="F566" s="3"/>
      <c r="G566" s="6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2.75" x14ac:dyDescent="0.2">
      <c r="A567" s="3"/>
      <c r="B567" s="6"/>
      <c r="C567" s="3"/>
      <c r="D567" s="3"/>
      <c r="E567" s="3"/>
      <c r="F567" s="3"/>
      <c r="G567" s="6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2.75" x14ac:dyDescent="0.2">
      <c r="A568" s="3"/>
      <c r="B568" s="6"/>
      <c r="C568" s="3"/>
      <c r="D568" s="3"/>
      <c r="E568" s="3"/>
      <c r="F568" s="3"/>
      <c r="G568" s="6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2.75" x14ac:dyDescent="0.2">
      <c r="A569" s="3"/>
      <c r="B569" s="6"/>
      <c r="C569" s="3"/>
      <c r="D569" s="3"/>
      <c r="E569" s="3"/>
      <c r="F569" s="3"/>
      <c r="G569" s="6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2.75" x14ac:dyDescent="0.2">
      <c r="A570" s="3"/>
      <c r="B570" s="6"/>
      <c r="C570" s="3"/>
      <c r="D570" s="3"/>
      <c r="E570" s="3"/>
      <c r="F570" s="3"/>
      <c r="G570" s="6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2.75" x14ac:dyDescent="0.2">
      <c r="A571" s="3"/>
      <c r="B571" s="6"/>
      <c r="C571" s="3"/>
      <c r="D571" s="3"/>
      <c r="E571" s="3"/>
      <c r="F571" s="3"/>
      <c r="G571" s="6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2.75" x14ac:dyDescent="0.2">
      <c r="A572" s="3"/>
      <c r="B572" s="6"/>
      <c r="C572" s="3"/>
      <c r="D572" s="3"/>
      <c r="E572" s="3"/>
      <c r="F572" s="3"/>
      <c r="G572" s="6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2.75" x14ac:dyDescent="0.2">
      <c r="A573" s="3"/>
      <c r="B573" s="6"/>
      <c r="C573" s="3"/>
      <c r="D573" s="3"/>
      <c r="E573" s="3"/>
      <c r="F573" s="3"/>
      <c r="G573" s="6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2.75" x14ac:dyDescent="0.2">
      <c r="A574" s="3"/>
      <c r="B574" s="6"/>
      <c r="C574" s="3"/>
      <c r="D574" s="3"/>
      <c r="E574" s="3"/>
      <c r="F574" s="3"/>
      <c r="G574" s="6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2.75" x14ac:dyDescent="0.2">
      <c r="A575" s="3"/>
      <c r="B575" s="6"/>
      <c r="C575" s="3"/>
      <c r="D575" s="3"/>
      <c r="E575" s="3"/>
      <c r="F575" s="3"/>
      <c r="G575" s="6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2.75" x14ac:dyDescent="0.2">
      <c r="A576" s="3"/>
      <c r="B576" s="6"/>
      <c r="C576" s="3"/>
      <c r="D576" s="3"/>
      <c r="E576" s="3"/>
      <c r="F576" s="3"/>
      <c r="G576" s="6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2.75" x14ac:dyDescent="0.2">
      <c r="A577" s="3"/>
      <c r="B577" s="6"/>
      <c r="C577" s="3"/>
      <c r="D577" s="3"/>
      <c r="E577" s="3"/>
      <c r="F577" s="3"/>
      <c r="G577" s="6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2.75" x14ac:dyDescent="0.2">
      <c r="A578" s="3"/>
      <c r="B578" s="6"/>
      <c r="C578" s="3"/>
      <c r="D578" s="3"/>
      <c r="E578" s="3"/>
      <c r="F578" s="3"/>
      <c r="G578" s="6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2.75" x14ac:dyDescent="0.2">
      <c r="A579" s="3"/>
      <c r="B579" s="6"/>
      <c r="C579" s="3"/>
      <c r="D579" s="3"/>
      <c r="E579" s="3"/>
      <c r="F579" s="3"/>
      <c r="G579" s="6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2.75" x14ac:dyDescent="0.2">
      <c r="A580" s="3"/>
      <c r="B580" s="6"/>
      <c r="C580" s="3"/>
      <c r="D580" s="3"/>
      <c r="E580" s="3"/>
      <c r="F580" s="3"/>
      <c r="G580" s="6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2.75" x14ac:dyDescent="0.2">
      <c r="A581" s="3"/>
      <c r="B581" s="6"/>
      <c r="C581" s="3"/>
      <c r="D581" s="3"/>
      <c r="E581" s="3"/>
      <c r="F581" s="3"/>
      <c r="G581" s="6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2.75" x14ac:dyDescent="0.2">
      <c r="A582" s="3"/>
      <c r="B582" s="6"/>
      <c r="C582" s="3"/>
      <c r="D582" s="3"/>
      <c r="E582" s="3"/>
      <c r="F582" s="3"/>
      <c r="G582" s="6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2.75" x14ac:dyDescent="0.2">
      <c r="A583" s="3"/>
      <c r="B583" s="6"/>
      <c r="C583" s="3"/>
      <c r="D583" s="3"/>
      <c r="E583" s="3"/>
      <c r="F583" s="3"/>
      <c r="G583" s="6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2.75" x14ac:dyDescent="0.2">
      <c r="A584" s="3"/>
      <c r="B584" s="6"/>
      <c r="C584" s="3"/>
      <c r="D584" s="3"/>
      <c r="E584" s="3"/>
      <c r="F584" s="3"/>
      <c r="G584" s="6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2.75" x14ac:dyDescent="0.2">
      <c r="A585" s="3"/>
      <c r="B585" s="6"/>
      <c r="C585" s="3"/>
      <c r="D585" s="3"/>
      <c r="E585" s="3"/>
      <c r="F585" s="3"/>
      <c r="G585" s="6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2.75" x14ac:dyDescent="0.2">
      <c r="A586" s="3"/>
      <c r="B586" s="6"/>
      <c r="C586" s="3"/>
      <c r="D586" s="3"/>
      <c r="E586" s="3"/>
      <c r="F586" s="3"/>
      <c r="G586" s="6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2.75" x14ac:dyDescent="0.2">
      <c r="A587" s="3"/>
      <c r="B587" s="6"/>
      <c r="C587" s="3"/>
      <c r="D587" s="3"/>
      <c r="E587" s="3"/>
      <c r="F587" s="3"/>
      <c r="G587" s="6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2.75" x14ac:dyDescent="0.2">
      <c r="A588" s="3"/>
      <c r="B588" s="6"/>
      <c r="C588" s="3"/>
      <c r="D588" s="3"/>
      <c r="E588" s="3"/>
      <c r="F588" s="3"/>
      <c r="G588" s="6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2.75" x14ac:dyDescent="0.2">
      <c r="A589" s="3"/>
      <c r="B589" s="6"/>
      <c r="C589" s="3"/>
      <c r="D589" s="3"/>
      <c r="E589" s="3"/>
      <c r="F589" s="3"/>
      <c r="G589" s="6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2.75" x14ac:dyDescent="0.2">
      <c r="A590" s="3"/>
      <c r="B590" s="6"/>
      <c r="C590" s="3"/>
      <c r="D590" s="3"/>
      <c r="E590" s="3"/>
      <c r="F590" s="3"/>
      <c r="G590" s="6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2.75" x14ac:dyDescent="0.2">
      <c r="A591" s="3"/>
      <c r="B591" s="6"/>
      <c r="C591" s="3"/>
      <c r="D591" s="3"/>
      <c r="E591" s="3"/>
      <c r="F591" s="3"/>
      <c r="G591" s="6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2.75" x14ac:dyDescent="0.2">
      <c r="A592" s="3"/>
      <c r="B592" s="6"/>
      <c r="C592" s="3"/>
      <c r="D592" s="3"/>
      <c r="E592" s="3"/>
      <c r="F592" s="3"/>
      <c r="G592" s="6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2.75" x14ac:dyDescent="0.2">
      <c r="A593" s="3"/>
      <c r="B593" s="6"/>
      <c r="C593" s="3"/>
      <c r="D593" s="3"/>
      <c r="E593" s="3"/>
      <c r="F593" s="3"/>
      <c r="G593" s="6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2.75" x14ac:dyDescent="0.2">
      <c r="A594" s="3"/>
      <c r="B594" s="6"/>
      <c r="C594" s="3"/>
      <c r="D594" s="3"/>
      <c r="E594" s="3"/>
      <c r="F594" s="3"/>
      <c r="G594" s="6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2.75" x14ac:dyDescent="0.2">
      <c r="A595" s="3"/>
      <c r="B595" s="6"/>
      <c r="C595" s="3"/>
      <c r="D595" s="3"/>
      <c r="E595" s="3"/>
      <c r="F595" s="3"/>
      <c r="G595" s="6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2.75" x14ac:dyDescent="0.2">
      <c r="A596" s="3"/>
      <c r="B596" s="6"/>
      <c r="C596" s="3"/>
      <c r="D596" s="3"/>
      <c r="E596" s="3"/>
      <c r="F596" s="3"/>
      <c r="G596" s="6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2.75" x14ac:dyDescent="0.2">
      <c r="A597" s="3"/>
      <c r="B597" s="6"/>
      <c r="C597" s="3"/>
      <c r="D597" s="3"/>
      <c r="E597" s="3"/>
      <c r="F597" s="3"/>
      <c r="G597" s="6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2.75" x14ac:dyDescent="0.2">
      <c r="A598" s="3"/>
      <c r="B598" s="6"/>
      <c r="C598" s="3"/>
      <c r="D598" s="3"/>
      <c r="E598" s="3"/>
      <c r="F598" s="3"/>
      <c r="G598" s="6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2.75" x14ac:dyDescent="0.2">
      <c r="A599" s="3"/>
      <c r="B599" s="6"/>
      <c r="C599" s="3"/>
      <c r="D599" s="3"/>
      <c r="E599" s="3"/>
      <c r="F599" s="3"/>
      <c r="G599" s="6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2.75" x14ac:dyDescent="0.2">
      <c r="A600" s="3"/>
      <c r="B600" s="6"/>
      <c r="C600" s="3"/>
      <c r="D600" s="3"/>
      <c r="E600" s="3"/>
      <c r="F600" s="3"/>
      <c r="G600" s="6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2.75" x14ac:dyDescent="0.2">
      <c r="A601" s="3"/>
      <c r="B601" s="6"/>
      <c r="C601" s="3"/>
      <c r="D601" s="3"/>
      <c r="E601" s="3"/>
      <c r="F601" s="3"/>
      <c r="G601" s="6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2.75" x14ac:dyDescent="0.2">
      <c r="A602" s="3"/>
      <c r="B602" s="6"/>
      <c r="C602" s="3"/>
      <c r="D602" s="3"/>
      <c r="E602" s="3"/>
      <c r="F602" s="3"/>
      <c r="G602" s="6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2.75" x14ac:dyDescent="0.2">
      <c r="A603" s="3"/>
      <c r="B603" s="6"/>
      <c r="C603" s="3"/>
      <c r="D603" s="3"/>
      <c r="E603" s="3"/>
      <c r="F603" s="3"/>
      <c r="G603" s="6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2.75" x14ac:dyDescent="0.2">
      <c r="A604" s="3"/>
      <c r="B604" s="6"/>
      <c r="C604" s="3"/>
      <c r="D604" s="3"/>
      <c r="E604" s="3"/>
      <c r="F604" s="3"/>
      <c r="G604" s="6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2.75" x14ac:dyDescent="0.2">
      <c r="A605" s="3"/>
      <c r="B605" s="6"/>
      <c r="C605" s="3"/>
      <c r="D605" s="3"/>
      <c r="E605" s="3"/>
      <c r="F605" s="3"/>
      <c r="G605" s="6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2.75" x14ac:dyDescent="0.2">
      <c r="A606" s="3"/>
      <c r="B606" s="6"/>
      <c r="C606" s="3"/>
      <c r="D606" s="3"/>
      <c r="E606" s="3"/>
      <c r="F606" s="3"/>
      <c r="G606" s="6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2.75" x14ac:dyDescent="0.2">
      <c r="A607" s="3"/>
      <c r="B607" s="6"/>
      <c r="C607" s="3"/>
      <c r="D607" s="3"/>
      <c r="E607" s="3"/>
      <c r="F607" s="3"/>
      <c r="G607" s="6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2.75" x14ac:dyDescent="0.2">
      <c r="A608" s="3"/>
      <c r="B608" s="6"/>
      <c r="C608" s="3"/>
      <c r="D608" s="3"/>
      <c r="E608" s="3"/>
      <c r="F608" s="3"/>
      <c r="G608" s="6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2.75" x14ac:dyDescent="0.2">
      <c r="A609" s="3"/>
      <c r="B609" s="6"/>
      <c r="C609" s="3"/>
      <c r="D609" s="3"/>
      <c r="E609" s="3"/>
      <c r="F609" s="3"/>
      <c r="G609" s="6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2.75" x14ac:dyDescent="0.2">
      <c r="A610" s="3"/>
      <c r="B610" s="6"/>
      <c r="C610" s="3"/>
      <c r="D610" s="3"/>
      <c r="E610" s="3"/>
      <c r="F610" s="3"/>
      <c r="G610" s="6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2.75" x14ac:dyDescent="0.2">
      <c r="A611" s="3"/>
      <c r="B611" s="6"/>
      <c r="C611" s="3"/>
      <c r="D611" s="3"/>
      <c r="E611" s="3"/>
      <c r="F611" s="3"/>
      <c r="G611" s="6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2.75" x14ac:dyDescent="0.2">
      <c r="A612" s="3"/>
      <c r="B612" s="6"/>
      <c r="C612" s="3"/>
      <c r="D612" s="3"/>
      <c r="E612" s="3"/>
      <c r="F612" s="3"/>
      <c r="G612" s="6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2.75" x14ac:dyDescent="0.2">
      <c r="A613" s="3"/>
      <c r="B613" s="6"/>
      <c r="C613" s="3"/>
      <c r="D613" s="3"/>
      <c r="E613" s="3"/>
      <c r="F613" s="3"/>
      <c r="G613" s="6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2.75" x14ac:dyDescent="0.2">
      <c r="A614" s="3"/>
      <c r="B614" s="6"/>
      <c r="C614" s="3"/>
      <c r="D614" s="3"/>
      <c r="E614" s="3"/>
      <c r="F614" s="3"/>
      <c r="G614" s="6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2.75" x14ac:dyDescent="0.2">
      <c r="A615" s="3"/>
      <c r="B615" s="6"/>
      <c r="C615" s="3"/>
      <c r="D615" s="3"/>
      <c r="E615" s="3"/>
      <c r="F615" s="3"/>
      <c r="G615" s="6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2.75" x14ac:dyDescent="0.2">
      <c r="A616" s="3"/>
      <c r="B616" s="6"/>
      <c r="C616" s="3"/>
      <c r="D616" s="3"/>
      <c r="E616" s="3"/>
      <c r="F616" s="3"/>
      <c r="G616" s="6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Данные для ввода на bus.gov.ru</vt:lpstr>
      <vt:lpstr>Критерий 1</vt:lpstr>
      <vt:lpstr>Критерий 2</vt:lpstr>
      <vt:lpstr>Критерий 3</vt:lpstr>
      <vt:lpstr>Критерий 4</vt:lpstr>
      <vt:lpstr>Критерий 5</vt:lpstr>
      <vt:lpstr>Средневзвешенная сумма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Zainin</dc:creator>
  <cp:lastModifiedBy>Дмитрий Онегов</cp:lastModifiedBy>
  <dcterms:created xsi:type="dcterms:W3CDTF">2020-05-15T11:20:41Z</dcterms:created>
  <dcterms:modified xsi:type="dcterms:W3CDTF">2023-04-26T05:30:07Z</dcterms:modified>
</cp:coreProperties>
</file>